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055" activeTab="0"/>
  </bookViews>
  <sheets>
    <sheet name="відомість ОЦЗЛ" sheetId="1" r:id="rId1"/>
  </sheets>
  <definedNames>
    <definedName name="_xlnm.Print_Area" localSheetId="0">'відомість ОЦЗЛ'!$A$1:$E$256</definedName>
  </definedNames>
  <calcPr fullCalcOnLoad="1"/>
</workbook>
</file>

<file path=xl/sharedStrings.xml><?xml version="1.0" encoding="utf-8"?>
<sst xmlns="http://schemas.openxmlformats.org/spreadsheetml/2006/main" count="420" uniqueCount="262">
  <si>
    <t>Відомість</t>
  </si>
  <si>
    <t xml:space="preserve">особливо цінних для збереження лісів ділянок, </t>
  </si>
  <si>
    <t>виявлених на території ДП "Костопільське лісове господарство"</t>
  </si>
  <si>
    <t>Лісництво</t>
  </si>
  <si>
    <t>Квартал</t>
  </si>
  <si>
    <t>Виділ</t>
  </si>
  <si>
    <t>Площа, га</t>
  </si>
  <si>
    <t>Критерії виділення</t>
  </si>
  <si>
    <t>ОЦЗЛ 1: Лісові території, на яких виявлено осередки біорізноманіття, важливі на глобальному, національному або регіональному рівнях</t>
  </si>
  <si>
    <t>в т.ч. ОЦЗЛ 1.1: Природно заповідні території</t>
  </si>
  <si>
    <t>Базальтівське</t>
  </si>
  <si>
    <t>Заказник місцевого значення "Базальтівський", генетичний резерват</t>
  </si>
  <si>
    <t>2</t>
  </si>
  <si>
    <t>Заповідне лісове урочище "Еталонні насадження"</t>
  </si>
  <si>
    <t>1,2</t>
  </si>
  <si>
    <t>Заповідне лісове урочище "Базальтівська діброва"</t>
  </si>
  <si>
    <t>15</t>
  </si>
  <si>
    <t xml:space="preserve">Заповідне лісове урочище "Ділянка лісу" </t>
  </si>
  <si>
    <t>43</t>
  </si>
  <si>
    <t>39,40</t>
  </si>
  <si>
    <t>Заповідне лісове урочище "Базальтівська дача"</t>
  </si>
  <si>
    <t>всього</t>
  </si>
  <si>
    <t>Моквинське</t>
  </si>
  <si>
    <t>3,9,10,11,14,21,22,23,25,30,49,57,58,59</t>
  </si>
  <si>
    <t>Заказник місцевого значення "Мар"янівський"</t>
  </si>
  <si>
    <t>6,7,15,16,25,26</t>
  </si>
  <si>
    <t>1,2,3,4,6,7,8,9,10,29,30,31</t>
  </si>
  <si>
    <t>1,2,3,4,5,10,11,34,35,36</t>
  </si>
  <si>
    <t>4</t>
  </si>
  <si>
    <t>Заповідне лісове урочище "Дубові насадження"</t>
  </si>
  <si>
    <t>3</t>
  </si>
  <si>
    <t>14</t>
  </si>
  <si>
    <t>5,6,13,14,35,36</t>
  </si>
  <si>
    <t>Заповідне лісове урочище "Космачівщина"</t>
  </si>
  <si>
    <t>1,13,15,20,43,44</t>
  </si>
  <si>
    <t>Костопільське</t>
  </si>
  <si>
    <t>1-27</t>
  </si>
  <si>
    <t>Заказник місцевого значення "Рокитнівська діброва"</t>
  </si>
  <si>
    <t>1,2,3,4,5,6,7,8,37</t>
  </si>
  <si>
    <t>Заповідне лісове урочище "Острівні вікові насадження"</t>
  </si>
  <si>
    <t>1,2,3,4,5</t>
  </si>
  <si>
    <t>51</t>
  </si>
  <si>
    <t>Заповідне лісове урочище "Вікові ялинові насадження", плюсове насадження</t>
  </si>
  <si>
    <t>Мащанське</t>
  </si>
  <si>
    <t>1</t>
  </si>
  <si>
    <t>Заповідне лісове урочище “Соснові насадження”</t>
  </si>
  <si>
    <t>27</t>
  </si>
  <si>
    <t>5,7,8,11</t>
  </si>
  <si>
    <t>Заповідне лісове урочище “Сосново-дубові насадження”</t>
  </si>
  <si>
    <t>Заповідне лісове урочище “Ялинові насадження”</t>
  </si>
  <si>
    <t>Стидинське</t>
  </si>
  <si>
    <t>2,7,8,11,12,18,19,20</t>
  </si>
  <si>
    <t>Заповідне лісое урочище “Золотолинська дача”</t>
  </si>
  <si>
    <t>13,18,20</t>
  </si>
  <si>
    <t>12,13,19,21</t>
  </si>
  <si>
    <t>8,11,21,23</t>
  </si>
  <si>
    <t>1,2,11,17,21,22,29</t>
  </si>
  <si>
    <t>1-33,35-39</t>
  </si>
  <si>
    <t>Заповідне лісове урочище “Стидинська дача”</t>
  </si>
  <si>
    <t>1-50</t>
  </si>
  <si>
    <t>1-43</t>
  </si>
  <si>
    <t>1-36</t>
  </si>
  <si>
    <t>разом по категорії</t>
  </si>
  <si>
    <t>Постійні лісонасінневі ділянки</t>
  </si>
  <si>
    <t>15,16,17,21,22</t>
  </si>
  <si>
    <t>4,11,15</t>
  </si>
  <si>
    <t>Злазненське</t>
  </si>
  <si>
    <t>Постійна лісонасіннева плантація</t>
  </si>
  <si>
    <t>ВСЬОГО по ОЦЗЛ 1</t>
  </si>
  <si>
    <t>ОЦЗЛ 3: Лісові території, що містять рідкісні екосистеми та екосистеми під загрозою зникнення, або входять до складу таких екосистем</t>
  </si>
  <si>
    <t>Мидське</t>
  </si>
  <si>
    <t>14,16,17,18,19,20,21,22</t>
  </si>
  <si>
    <t>урочище “Старостове болото”</t>
  </si>
  <si>
    <t>25,28,36,37,38</t>
  </si>
  <si>
    <t>2,3,4</t>
  </si>
  <si>
    <t>1,2,3</t>
  </si>
  <si>
    <t>1-13</t>
  </si>
  <si>
    <t>урочище “Осівська дача”</t>
  </si>
  <si>
    <t>1-26</t>
  </si>
  <si>
    <t>1-38</t>
  </si>
  <si>
    <t>1-39</t>
  </si>
  <si>
    <t>1-19</t>
  </si>
  <si>
    <t>1-31</t>
  </si>
  <si>
    <t>1-34</t>
  </si>
  <si>
    <t>1-32</t>
  </si>
  <si>
    <t>ВСЬОГО по ОЦЗЛ 3</t>
  </si>
  <si>
    <t xml:space="preserve">ОЦЗЛ 4: </t>
  </si>
  <si>
    <t>1,2,30,31</t>
  </si>
  <si>
    <t>Берегозахисні ділянки лісів</t>
  </si>
  <si>
    <t>2,3,26</t>
  </si>
  <si>
    <t>1,2,3,4,5,6,7,10,11,12,13,14,15,17,18,19,20,21</t>
  </si>
  <si>
    <t>2,4,5,7,8,9,10,20</t>
  </si>
  <si>
    <t>1,2,4,5,6,7,8,21</t>
  </si>
  <si>
    <t>1,2,4</t>
  </si>
  <si>
    <t>1,2,4,6,8,9,10,12,13,14</t>
  </si>
  <si>
    <t>1,2,3,4,5,6,7,8</t>
  </si>
  <si>
    <t>1,3,6,7,8</t>
  </si>
  <si>
    <t>40,41,42,43,46,47,48,49</t>
  </si>
  <si>
    <t>2,4,5,8,10,11,12,13,14,15,16</t>
  </si>
  <si>
    <t>18,33</t>
  </si>
  <si>
    <t>21,22,23</t>
  </si>
  <si>
    <t>19,20,27,28</t>
  </si>
  <si>
    <t>10,11,12,13,14,16,17</t>
  </si>
  <si>
    <t>1,2,3,4,5,6,8,9,10,11,12</t>
  </si>
  <si>
    <t>1,2,13,16,20,21,23,24,25,26,27</t>
  </si>
  <si>
    <t>25,33,36,39,40,45,47</t>
  </si>
  <si>
    <t>13,14,15</t>
  </si>
  <si>
    <t>1,2,3,9</t>
  </si>
  <si>
    <t>1,2,7,8,11,17</t>
  </si>
  <si>
    <t>Ділянки плюсових, еталонних, елітних і унікальних насаджень</t>
  </si>
  <si>
    <t>9</t>
  </si>
  <si>
    <t>Ділянки лісів, що використовується для цілей насінництва та селекції</t>
  </si>
  <si>
    <t>Архівно-маточна плантація</t>
  </si>
  <si>
    <t>1-14</t>
  </si>
  <si>
    <t>65</t>
  </si>
  <si>
    <t>Ліси, що є ключовими для запобігання ерозії</t>
  </si>
  <si>
    <t>41</t>
  </si>
  <si>
    <t>1-18</t>
  </si>
  <si>
    <t>69</t>
  </si>
  <si>
    <t>42</t>
  </si>
  <si>
    <t>3,7,8</t>
  </si>
  <si>
    <t>6,3</t>
  </si>
  <si>
    <t>Узлісся, що прилягають до залізниць та автодоріг державного значення</t>
  </si>
  <si>
    <t>23,28,29,30,31,32,34</t>
  </si>
  <si>
    <t>4,9</t>
  </si>
  <si>
    <t>6</t>
  </si>
  <si>
    <t>26,32,33</t>
  </si>
  <si>
    <t>3,3</t>
  </si>
  <si>
    <t>13</t>
  </si>
  <si>
    <t>6,9,11,13,14,25,27</t>
  </si>
  <si>
    <t>3,4</t>
  </si>
  <si>
    <t>12</t>
  </si>
  <si>
    <t>0,4</t>
  </si>
  <si>
    <t>16</t>
  </si>
  <si>
    <t>46,47,51,53</t>
  </si>
  <si>
    <t>4,3</t>
  </si>
  <si>
    <t>25</t>
  </si>
  <si>
    <t>7</t>
  </si>
  <si>
    <t>26</t>
  </si>
  <si>
    <t>1,6,8,9,19,26,31</t>
  </si>
  <si>
    <t>29</t>
  </si>
  <si>
    <t>4,5,7,10,21,23,24,26,28,34,35,42,44,46,48,53,56</t>
  </si>
  <si>
    <t>12,6</t>
  </si>
  <si>
    <t>45</t>
  </si>
  <si>
    <t>14,15,21</t>
  </si>
  <si>
    <t>1,4</t>
  </si>
  <si>
    <t>37,7</t>
  </si>
  <si>
    <t>23</t>
  </si>
  <si>
    <t>14,15</t>
  </si>
  <si>
    <t>1,5</t>
  </si>
  <si>
    <t>24</t>
  </si>
  <si>
    <t>5,7,9,10,15,21,22,26,33</t>
  </si>
  <si>
    <t>8,9</t>
  </si>
  <si>
    <t>30</t>
  </si>
  <si>
    <t>0,3</t>
  </si>
  <si>
    <t>31</t>
  </si>
  <si>
    <t>6,12,15,20,21,26,28,29,32</t>
  </si>
  <si>
    <t>8,1</t>
  </si>
  <si>
    <t>32</t>
  </si>
  <si>
    <t>17,24,25,26,27,34</t>
  </si>
  <si>
    <t>35</t>
  </si>
  <si>
    <t>7,17,18,20,21,22,28,33</t>
  </si>
  <si>
    <t>11</t>
  </si>
  <si>
    <t>36</t>
  </si>
  <si>
    <t>1,3</t>
  </si>
  <si>
    <t>1,0</t>
  </si>
  <si>
    <t>37</t>
  </si>
  <si>
    <t>1,2,3,4,5,6,7,9,10,11,12,13,20,22,23,29</t>
  </si>
  <si>
    <t>21,5</t>
  </si>
  <si>
    <t>38</t>
  </si>
  <si>
    <t>2,4,5,6,8</t>
  </si>
  <si>
    <t>5</t>
  </si>
  <si>
    <t>44</t>
  </si>
  <si>
    <t>25,26,27,29</t>
  </si>
  <si>
    <t>3,8</t>
  </si>
  <si>
    <t>7,13,14,15,17,20,21,22,24,26,38</t>
  </si>
  <si>
    <t>11,7</t>
  </si>
  <si>
    <t>46</t>
  </si>
  <si>
    <t>4,7,9,10,11,12,14</t>
  </si>
  <si>
    <t>5,6</t>
  </si>
  <si>
    <t>55</t>
  </si>
  <si>
    <t>2,3,6,11</t>
  </si>
  <si>
    <t>7,1</t>
  </si>
  <si>
    <t>75</t>
  </si>
  <si>
    <t>2,3</t>
  </si>
  <si>
    <t>8,9,10,11,12,13,14,15,16,17,33</t>
  </si>
  <si>
    <t>1,2,3,5,6,8,9,10,11</t>
  </si>
  <si>
    <t>16,1</t>
  </si>
  <si>
    <t>1,9,10,12,13,18,21</t>
  </si>
  <si>
    <t>23,26,30</t>
  </si>
  <si>
    <t>34</t>
  </si>
  <si>
    <t>44,45,46</t>
  </si>
  <si>
    <t>2,5</t>
  </si>
  <si>
    <t>8,12,20,26,29,31,32,35,36,38</t>
  </si>
  <si>
    <t>8,8</t>
  </si>
  <si>
    <t>0,6</t>
  </si>
  <si>
    <t>14,18,19,20,26,29,31</t>
  </si>
  <si>
    <t>9,2</t>
  </si>
  <si>
    <t>52</t>
  </si>
  <si>
    <t>2,3,4,5,8,10,11,28,31,32</t>
  </si>
  <si>
    <t>9,5</t>
  </si>
  <si>
    <t>56</t>
  </si>
  <si>
    <t>15,19,20,21,22</t>
  </si>
  <si>
    <t>61</t>
  </si>
  <si>
    <t>7,8,9,12,13,19,21,23,24,25,26,28,29</t>
  </si>
  <si>
    <t>13,6</t>
  </si>
  <si>
    <t>62</t>
  </si>
  <si>
    <t>1,2,5,7</t>
  </si>
  <si>
    <t>66</t>
  </si>
  <si>
    <t>20,21,22,26,27</t>
  </si>
  <si>
    <t>3,7</t>
  </si>
  <si>
    <t>67</t>
  </si>
  <si>
    <t>3,4,8,14</t>
  </si>
  <si>
    <t>3,5</t>
  </si>
  <si>
    <t>20</t>
  </si>
  <si>
    <t>70</t>
  </si>
  <si>
    <t>6,11,12,15,16,17,18,19,23,24</t>
  </si>
  <si>
    <t>71</t>
  </si>
  <si>
    <t>4,0</t>
  </si>
  <si>
    <t>76</t>
  </si>
  <si>
    <t>3,4,10,19,26,30,31,35,36,42,43</t>
  </si>
  <si>
    <t>6,7</t>
  </si>
  <si>
    <t>77</t>
  </si>
  <si>
    <t>1,6,8,9,14,15,21,22,28,29,35,38</t>
  </si>
  <si>
    <t>14,3</t>
  </si>
  <si>
    <t>2,3,17,18,24,28,29</t>
  </si>
  <si>
    <t>1,3,4,12</t>
  </si>
  <si>
    <t>3,4,16,17,34,49</t>
  </si>
  <si>
    <t>1,3,6</t>
  </si>
  <si>
    <t>ВСЬОГО по ОЦЗЛ 4</t>
  </si>
  <si>
    <t>ОЦЗЛ 5: Лісові території, що є визначальними для задоволення основних потреб місцевих громад</t>
  </si>
  <si>
    <t>33</t>
  </si>
  <si>
    <t>Ділянки лісів, що мають спеціальне господарське значення</t>
  </si>
  <si>
    <t>23,25</t>
  </si>
  <si>
    <t>15(1)</t>
  </si>
  <si>
    <t>Насадження — медоноси</t>
  </si>
  <si>
    <t>1,2,20,21,22,23</t>
  </si>
  <si>
    <t>6,1</t>
  </si>
  <si>
    <t>Лісові ділянки, що прилягають до забудованих територій</t>
  </si>
  <si>
    <t>53</t>
  </si>
  <si>
    <t>46,47,48,49,52,15,22</t>
  </si>
  <si>
    <t>28</t>
  </si>
  <si>
    <t>9,12,20,22,24,25,26</t>
  </si>
  <si>
    <t>21</t>
  </si>
  <si>
    <t>7,13,21,22,37</t>
  </si>
  <si>
    <t>5,6,31,40</t>
  </si>
  <si>
    <t>47</t>
  </si>
  <si>
    <t>64</t>
  </si>
  <si>
    <t>42,45,51,54,8,10,11,12,13,14(1),14(2),17,18,19,23,24</t>
  </si>
  <si>
    <t>Лісові ділянки навколо оздоровчих та рекреаційних територій</t>
  </si>
  <si>
    <t>29,30,31</t>
  </si>
  <si>
    <t>12,19,20,22</t>
  </si>
  <si>
    <t>36,37</t>
  </si>
  <si>
    <t>48</t>
  </si>
  <si>
    <t>4,12,13</t>
  </si>
  <si>
    <t>ВСЬОГО по ОЦЗЛ 5</t>
  </si>
  <si>
    <t>ОЦЗЛ 6: Лісові території, що є визначальними для традиційної культурної ідентичності місцевих громад</t>
  </si>
  <si>
    <t>Узлісся, що прилягають до земель історико-кульутрного призначення</t>
  </si>
  <si>
    <t>17</t>
  </si>
  <si>
    <t>ВСЬОГО по ОЦЗЛ 6</t>
  </si>
  <si>
    <t>Виконавець інженер л/г</t>
  </si>
  <si>
    <t>Фізик Ю.І.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</si>
</sst>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&quot;Так&quot;;&quot;Так&quot;;&quot;Ні&quot;"/>
    <numFmt numFmtId="174" formatCode="&quot;Істина&quot;;&quot;Істина&quot;;&quot;Хибність&quot;"/>
    <numFmt numFmtId="175" formatCode="&quot;Увімк&quot;;&quot;Увімк&quot;;&quot;Вимк&quot;"/>
  </numFmts>
  <fonts count="8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i/>
      <sz val="14"/>
      <name val="Book Antiqua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name val="Book Antiqua"/>
      <family val="1"/>
    </font>
    <font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Alignment="1">
      <alignment wrapText="1"/>
      <protection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2" borderId="0" xfId="15" applyFont="1" applyFill="1" applyBorder="1" applyAlignment="1">
      <alignment horizontal="center" wrapText="1"/>
      <protection/>
    </xf>
    <xf numFmtId="0" fontId="4" fillId="3" borderId="1" xfId="15" applyFont="1" applyFill="1" applyBorder="1" applyAlignment="1">
      <alignment horizontal="center" vertical="center" wrapText="1"/>
      <protection/>
    </xf>
    <xf numFmtId="0" fontId="4" fillId="0" borderId="0" xfId="15" applyFont="1" applyAlignment="1">
      <alignment horizontal="center" vertical="center" wrapText="1"/>
      <protection/>
    </xf>
    <xf numFmtId="0" fontId="5" fillId="0" borderId="1" xfId="15" applyFont="1" applyBorder="1" applyAlignment="1">
      <alignment horizontal="left" wrapText="1"/>
      <protection/>
    </xf>
    <xf numFmtId="0" fontId="2" fillId="0" borderId="2" xfId="15" applyFont="1" applyBorder="1" applyAlignment="1">
      <alignment horizontal="center" vertical="center" wrapText="1"/>
      <protection/>
    </xf>
    <xf numFmtId="0" fontId="2" fillId="0" borderId="2" xfId="15" applyFont="1" applyBorder="1" applyAlignment="1">
      <alignment horizontal="center" vertical="center" wrapText="1"/>
      <protection/>
    </xf>
    <xf numFmtId="172" fontId="2" fillId="0" borderId="2" xfId="15" applyNumberFormat="1" applyFont="1" applyBorder="1" applyAlignment="1">
      <alignment horizontal="center" vertical="center" wrapText="1"/>
      <protection/>
    </xf>
    <xf numFmtId="49" fontId="2" fillId="0" borderId="2" xfId="15" applyNumberFormat="1" applyFont="1" applyBorder="1" applyAlignment="1">
      <alignment horizontal="center" vertical="center" wrapText="1"/>
      <protection/>
    </xf>
    <xf numFmtId="0" fontId="5" fillId="0" borderId="2" xfId="15" applyFont="1" applyBorder="1" applyAlignment="1">
      <alignment horizontal="center" vertical="center" wrapText="1"/>
      <protection/>
    </xf>
    <xf numFmtId="172" fontId="5" fillId="0" borderId="2" xfId="15" applyNumberFormat="1" applyFont="1" applyBorder="1" applyAlignment="1">
      <alignment horizontal="center" vertical="center" wrapText="1"/>
      <protection/>
    </xf>
    <xf numFmtId="0" fontId="5" fillId="0" borderId="2" xfId="15" applyFont="1" applyBorder="1" applyAlignment="1">
      <alignment horizontal="center" vertical="center" wrapText="1"/>
      <protection/>
    </xf>
    <xf numFmtId="0" fontId="5" fillId="4" borderId="2" xfId="15" applyFont="1" applyFill="1" applyBorder="1" applyAlignment="1">
      <alignment horizontal="center" vertical="center" wrapText="1"/>
      <protection/>
    </xf>
    <xf numFmtId="0" fontId="5" fillId="4" borderId="2" xfId="15" applyFont="1" applyFill="1" applyBorder="1" applyAlignment="1">
      <alignment horizontal="center" wrapText="1"/>
      <protection/>
    </xf>
    <xf numFmtId="0" fontId="2" fillId="0" borderId="2" xfId="15" applyFont="1" applyBorder="1" applyAlignment="1">
      <alignment horizontal="center" wrapText="1"/>
      <protection/>
    </xf>
    <xf numFmtId="0" fontId="5" fillId="5" borderId="2" xfId="15" applyFont="1" applyFill="1" applyBorder="1" applyAlignment="1">
      <alignment horizontal="center" vertical="center" wrapText="1"/>
      <protection/>
    </xf>
    <xf numFmtId="0" fontId="2" fillId="0" borderId="2" xfId="15" applyFont="1" applyBorder="1" applyAlignment="1">
      <alignment horizontal="center" vertical="center"/>
      <protection/>
    </xf>
    <xf numFmtId="0" fontId="2" fillId="0" borderId="2" xfId="15" applyFont="1" applyBorder="1" applyAlignment="1">
      <alignment horizontal="center" vertical="center"/>
      <protection/>
    </xf>
    <xf numFmtId="172" fontId="2" fillId="0" borderId="2" xfId="15" applyNumberFormat="1" applyFont="1" applyBorder="1" applyAlignment="1">
      <alignment horizontal="center" vertical="center"/>
      <protection/>
    </xf>
    <xf numFmtId="49" fontId="2" fillId="0" borderId="2" xfId="15" applyNumberFormat="1" applyFont="1" applyBorder="1" applyAlignment="1">
      <alignment horizontal="center" vertical="center"/>
      <protection/>
    </xf>
    <xf numFmtId="0" fontId="6" fillId="0" borderId="0" xfId="0" applyFont="1" applyAlignment="1">
      <alignment wrapText="1"/>
    </xf>
    <xf numFmtId="0" fontId="5" fillId="0" borderId="2" xfId="15" applyFont="1" applyBorder="1" applyAlignment="1">
      <alignment horizontal="center" vertical="center"/>
      <protection/>
    </xf>
    <xf numFmtId="172" fontId="5" fillId="0" borderId="2" xfId="15" applyNumberFormat="1" applyFont="1" applyBorder="1" applyAlignment="1">
      <alignment horizontal="center" vertical="center"/>
      <protection/>
    </xf>
    <xf numFmtId="0" fontId="5" fillId="4" borderId="2" xfId="15" applyFont="1" applyFill="1" applyBorder="1" applyAlignment="1">
      <alignment horizontal="center" vertical="center"/>
      <protection/>
    </xf>
    <xf numFmtId="0" fontId="5" fillId="4" borderId="2" xfId="15" applyFont="1" applyFill="1" applyBorder="1" applyAlignment="1">
      <alignment horizontal="center"/>
      <protection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5" fillId="0" borderId="2" xfId="15" applyNumberFormat="1" applyFont="1" applyBorder="1" applyAlignment="1">
      <alignment horizontal="center" vertical="center" wrapText="1"/>
      <protection/>
    </xf>
    <xf numFmtId="0" fontId="5" fillId="4" borderId="2" xfId="15" applyNumberFormat="1" applyFont="1" applyFill="1" applyBorder="1" applyAlignment="1">
      <alignment horizontal="center" vertical="center" wrapText="1"/>
      <protection/>
    </xf>
    <xf numFmtId="49" fontId="2" fillId="0" borderId="2" xfId="15" applyNumberFormat="1" applyFont="1" applyBorder="1" applyAlignment="1">
      <alignment horizontal="center"/>
      <protection/>
    </xf>
    <xf numFmtId="49" fontId="5" fillId="0" borderId="2" xfId="15" applyNumberFormat="1" applyFont="1" applyBorder="1" applyAlignment="1">
      <alignment horizontal="center" vertical="center" wrapText="1"/>
      <protection/>
    </xf>
    <xf numFmtId="0" fontId="2" fillId="0" borderId="2" xfId="15" applyNumberFormat="1" applyFont="1" applyBorder="1" applyAlignment="1">
      <alignment horizontal="center" vertical="center" wrapText="1"/>
      <protection/>
    </xf>
    <xf numFmtId="0" fontId="5" fillId="0" borderId="1" xfId="15" applyFont="1" applyBorder="1" applyAlignment="1">
      <alignment horizontal="left" vertical="center" wrapText="1"/>
      <protection/>
    </xf>
    <xf numFmtId="14" fontId="2" fillId="0" borderId="2" xfId="15" applyNumberFormat="1" applyFont="1" applyBorder="1" applyAlignment="1">
      <alignment horizontal="center" vertical="center"/>
      <protection/>
    </xf>
    <xf numFmtId="0" fontId="2" fillId="0" borderId="2" xfId="15" applyFont="1" applyBorder="1" applyAlignment="1">
      <alignment horizontal="center"/>
      <protection/>
    </xf>
    <xf numFmtId="0" fontId="5" fillId="0" borderId="2" xfId="15" applyFont="1" applyFill="1" applyBorder="1" applyAlignment="1">
      <alignment horizontal="center" vertical="center"/>
      <protection/>
    </xf>
    <xf numFmtId="0" fontId="5" fillId="0" borderId="2" xfId="15" applyNumberFormat="1" applyFont="1" applyFill="1" applyBorder="1" applyAlignment="1">
      <alignment horizontal="center" vertical="center" wrapText="1"/>
      <protection/>
    </xf>
    <xf numFmtId="0" fontId="5" fillId="0" borderId="3" xfId="15" applyFont="1" applyBorder="1" applyAlignment="1">
      <alignment horizontal="left" wrapText="1"/>
      <protection/>
    </xf>
    <xf numFmtId="0" fontId="5" fillId="0" borderId="4" xfId="15" applyFont="1" applyBorder="1" applyAlignment="1">
      <alignment horizontal="left" wrapText="1"/>
      <protection/>
    </xf>
    <xf numFmtId="0" fontId="5" fillId="0" borderId="5" xfId="15" applyFont="1" applyBorder="1" applyAlignment="1">
      <alignment horizontal="left" wrapText="1"/>
      <protection/>
    </xf>
    <xf numFmtId="0" fontId="2" fillId="0" borderId="6" xfId="15" applyFont="1" applyBorder="1" applyAlignment="1">
      <alignment horizontal="center" vertical="center"/>
      <protection/>
    </xf>
    <xf numFmtId="0" fontId="2" fillId="0" borderId="6" xfId="15" applyFont="1" applyBorder="1" applyAlignment="1">
      <alignment horizontal="center" vertical="center" wrapText="1"/>
      <protection/>
    </xf>
    <xf numFmtId="0" fontId="2" fillId="0" borderId="7" xfId="15" applyFont="1" applyBorder="1" applyAlignment="1">
      <alignment horizontal="center" vertical="center"/>
      <protection/>
    </xf>
    <xf numFmtId="0" fontId="2" fillId="0" borderId="8" xfId="15" applyFont="1" applyBorder="1" applyAlignment="1">
      <alignment horizontal="center" vertical="center" wrapText="1"/>
      <protection/>
    </xf>
    <xf numFmtId="0" fontId="5" fillId="0" borderId="9" xfId="15" applyFont="1" applyBorder="1" applyAlignment="1">
      <alignment horizontal="center" vertical="center"/>
      <protection/>
    </xf>
    <xf numFmtId="0" fontId="5" fillId="0" borderId="10" xfId="15" applyFont="1" applyBorder="1" applyAlignment="1">
      <alignment horizontal="center" vertical="center"/>
      <protection/>
    </xf>
    <xf numFmtId="0" fontId="5" fillId="0" borderId="11" xfId="15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4" borderId="9" xfId="15" applyFont="1" applyFill="1" applyBorder="1" applyAlignment="1">
      <alignment horizontal="center" vertical="center"/>
      <protection/>
    </xf>
    <xf numFmtId="0" fontId="5" fillId="4" borderId="10" xfId="15" applyFont="1" applyFill="1" applyBorder="1" applyAlignment="1">
      <alignment horizontal="center" vertical="center"/>
      <protection/>
    </xf>
    <xf numFmtId="0" fontId="5" fillId="4" borderId="11" xfId="15" applyFont="1" applyFill="1" applyBorder="1" applyAlignment="1">
      <alignment horizontal="center" vertical="center"/>
      <protection/>
    </xf>
    <xf numFmtId="0" fontId="2" fillId="0" borderId="7" xfId="15" applyFont="1" applyBorder="1" applyAlignment="1">
      <alignment horizontal="center" vertical="center" wrapText="1"/>
      <protection/>
    </xf>
    <xf numFmtId="0" fontId="5" fillId="5" borderId="9" xfId="15" applyFont="1" applyFill="1" applyBorder="1" applyAlignment="1">
      <alignment horizontal="center" vertical="center" wrapText="1"/>
      <protection/>
    </xf>
    <xf numFmtId="0" fontId="5" fillId="5" borderId="10" xfId="15" applyFont="1" applyFill="1" applyBorder="1" applyAlignment="1">
      <alignment horizontal="center" vertical="center" wrapText="1"/>
      <protection/>
    </xf>
    <xf numFmtId="0" fontId="5" fillId="5" borderId="11" xfId="15" applyFont="1" applyFill="1" applyBorder="1" applyAlignment="1">
      <alignment horizontal="center" vertical="center" wrapText="1"/>
      <protection/>
    </xf>
    <xf numFmtId="0" fontId="2" fillId="0" borderId="13" xfId="15" applyFont="1" applyBorder="1" applyAlignment="1">
      <alignment horizontal="center" wrapText="1"/>
      <protection/>
    </xf>
    <xf numFmtId="0" fontId="2" fillId="0" borderId="0" xfId="15" applyFont="1" applyAlignment="1">
      <alignment horizontal="center" wrapText="1"/>
      <protection/>
    </xf>
  </cellXfs>
  <cellStyles count="7">
    <cellStyle name="Normal" xfId="0"/>
    <cellStyle name="Excel Built-in Normal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6"/>
  <sheetViews>
    <sheetView tabSelected="1" view="pageBreakPreview" zoomScale="60" workbookViewId="0" topLeftCell="A1">
      <selection activeCell="E4" sqref="E4"/>
    </sheetView>
  </sheetViews>
  <sheetFormatPr defaultColWidth="9.140625" defaultRowHeight="12.75"/>
  <cols>
    <col min="1" max="1" width="21.7109375" style="1" customWidth="1"/>
    <col min="2" max="2" width="12.140625" style="1" customWidth="1"/>
    <col min="3" max="3" width="32.28125" style="1" customWidth="1"/>
    <col min="4" max="4" width="10.7109375" style="1" customWidth="1"/>
    <col min="5" max="5" width="100.140625" style="1" customWidth="1"/>
    <col min="6" max="16384" width="8.7109375" style="1" customWidth="1"/>
  </cols>
  <sheetData>
    <row r="1" spans="5:8" ht="18.75">
      <c r="E1" s="2"/>
      <c r="F1" s="3"/>
      <c r="G1" s="3"/>
      <c r="H1" s="3"/>
    </row>
    <row r="2" spans="5:8" ht="18.75">
      <c r="E2" s="2"/>
      <c r="F2" s="3"/>
      <c r="G2" s="3"/>
      <c r="H2" s="3"/>
    </row>
    <row r="3" spans="5:8" ht="18.75">
      <c r="E3" s="2"/>
      <c r="F3" s="2"/>
      <c r="G3" s="2"/>
      <c r="H3" s="2"/>
    </row>
    <row r="8" spans="1:5" ht="18.75">
      <c r="A8" s="4" t="s">
        <v>0</v>
      </c>
      <c r="B8" s="4"/>
      <c r="C8" s="4"/>
      <c r="D8" s="4"/>
      <c r="E8" s="4"/>
    </row>
    <row r="9" spans="1:5" ht="18.75">
      <c r="A9" s="4" t="s">
        <v>1</v>
      </c>
      <c r="B9" s="4"/>
      <c r="C9" s="4"/>
      <c r="D9" s="4"/>
      <c r="E9" s="4"/>
    </row>
    <row r="10" spans="1:5" ht="18.75">
      <c r="A10" s="4" t="s">
        <v>2</v>
      </c>
      <c r="B10" s="4"/>
      <c r="C10" s="4"/>
      <c r="D10" s="4"/>
      <c r="E10" s="4"/>
    </row>
    <row r="12" spans="1:6" ht="37.5">
      <c r="A12" s="5" t="s">
        <v>3</v>
      </c>
      <c r="B12" s="5" t="s">
        <v>4</v>
      </c>
      <c r="C12" s="5" t="s">
        <v>5</v>
      </c>
      <c r="D12" s="5" t="s">
        <v>6</v>
      </c>
      <c r="E12" s="5" t="s">
        <v>7</v>
      </c>
      <c r="F12" s="6"/>
    </row>
    <row r="13" spans="1:5" ht="22.5" customHeight="1">
      <c r="A13" s="7" t="s">
        <v>8</v>
      </c>
      <c r="B13" s="7"/>
      <c r="C13" s="7"/>
      <c r="D13" s="7"/>
      <c r="E13" s="7"/>
    </row>
    <row r="14" spans="1:5" ht="21.75" customHeight="1">
      <c r="A14" s="7" t="s">
        <v>9</v>
      </c>
      <c r="B14" s="7"/>
      <c r="C14" s="7"/>
      <c r="D14" s="7"/>
      <c r="E14" s="7"/>
    </row>
    <row r="15" spans="1:5" ht="21.75" customHeight="1">
      <c r="A15" s="8" t="s">
        <v>10</v>
      </c>
      <c r="B15" s="9">
        <v>19</v>
      </c>
      <c r="C15" s="9">
        <v>5.7</v>
      </c>
      <c r="D15" s="10">
        <v>38</v>
      </c>
      <c r="E15" s="9" t="s">
        <v>11</v>
      </c>
    </row>
    <row r="16" spans="1:5" ht="21.75" customHeight="1">
      <c r="A16" s="8"/>
      <c r="B16" s="9">
        <v>9</v>
      </c>
      <c r="C16" s="11" t="s">
        <v>12</v>
      </c>
      <c r="D16" s="10">
        <v>14</v>
      </c>
      <c r="E16" s="9" t="s">
        <v>13</v>
      </c>
    </row>
    <row r="17" spans="1:5" ht="21.75" customHeight="1">
      <c r="A17" s="8"/>
      <c r="B17" s="9">
        <v>13</v>
      </c>
      <c r="C17" s="11" t="s">
        <v>14</v>
      </c>
      <c r="D17" s="10">
        <v>21</v>
      </c>
      <c r="E17" s="9" t="s">
        <v>15</v>
      </c>
    </row>
    <row r="18" spans="1:5" ht="21.75" customHeight="1">
      <c r="A18" s="8"/>
      <c r="B18" s="9">
        <v>17</v>
      </c>
      <c r="C18" s="11" t="s">
        <v>16</v>
      </c>
      <c r="D18" s="10">
        <v>0.4</v>
      </c>
      <c r="E18" s="9" t="s">
        <v>17</v>
      </c>
    </row>
    <row r="19" spans="1:5" ht="21.75" customHeight="1">
      <c r="A19" s="8"/>
      <c r="B19" s="9">
        <v>16</v>
      </c>
      <c r="C19" s="11" t="s">
        <v>18</v>
      </c>
      <c r="D19" s="10">
        <v>0.7</v>
      </c>
      <c r="E19" s="9" t="s">
        <v>13</v>
      </c>
    </row>
    <row r="20" spans="1:5" ht="21.75" customHeight="1">
      <c r="A20" s="8"/>
      <c r="B20" s="9">
        <v>2</v>
      </c>
      <c r="C20" s="11" t="s">
        <v>19</v>
      </c>
      <c r="D20" s="10">
        <v>19.2</v>
      </c>
      <c r="E20" s="9" t="s">
        <v>20</v>
      </c>
    </row>
    <row r="21" spans="1:5" ht="21.75" customHeight="1">
      <c r="A21" s="12" t="s">
        <v>21</v>
      </c>
      <c r="B21" s="12"/>
      <c r="C21" s="12"/>
      <c r="D21" s="13">
        <f>SUM(D15:D20)</f>
        <v>93.30000000000001</v>
      </c>
      <c r="E21" s="9"/>
    </row>
    <row r="22" spans="1:5" ht="36.75" customHeight="1">
      <c r="A22" s="8" t="s">
        <v>22</v>
      </c>
      <c r="B22" s="9">
        <v>25</v>
      </c>
      <c r="C22" s="11" t="s">
        <v>23</v>
      </c>
      <c r="D22" s="10">
        <v>27</v>
      </c>
      <c r="E22" s="8" t="s">
        <v>24</v>
      </c>
    </row>
    <row r="23" spans="1:5" ht="21.75" customHeight="1">
      <c r="A23" s="8"/>
      <c r="B23" s="9">
        <v>29</v>
      </c>
      <c r="C23" s="11" t="s">
        <v>25</v>
      </c>
      <c r="D23" s="10">
        <v>14</v>
      </c>
      <c r="E23" s="8"/>
    </row>
    <row r="24" spans="1:5" ht="21.75" customHeight="1">
      <c r="A24" s="8"/>
      <c r="B24" s="9">
        <v>30</v>
      </c>
      <c r="C24" s="11" t="s">
        <v>26</v>
      </c>
      <c r="D24" s="10">
        <v>29</v>
      </c>
      <c r="E24" s="8"/>
    </row>
    <row r="25" spans="1:5" ht="21.75" customHeight="1">
      <c r="A25" s="8"/>
      <c r="B25" s="9">
        <v>31</v>
      </c>
      <c r="C25" s="11" t="s">
        <v>27</v>
      </c>
      <c r="D25" s="10">
        <v>21</v>
      </c>
      <c r="E25" s="8"/>
    </row>
    <row r="26" spans="1:5" ht="21.75" customHeight="1">
      <c r="A26" s="8"/>
      <c r="B26" s="9">
        <v>32</v>
      </c>
      <c r="C26" s="11" t="s">
        <v>28</v>
      </c>
      <c r="D26" s="10">
        <v>12</v>
      </c>
      <c r="E26" s="9" t="s">
        <v>29</v>
      </c>
    </row>
    <row r="27" spans="1:5" ht="21.75" customHeight="1">
      <c r="A27" s="8"/>
      <c r="B27" s="9">
        <v>50</v>
      </c>
      <c r="C27" s="11" t="s">
        <v>30</v>
      </c>
      <c r="D27" s="10">
        <v>3.7</v>
      </c>
      <c r="E27" s="9" t="s">
        <v>29</v>
      </c>
    </row>
    <row r="28" spans="1:5" ht="21.75" customHeight="1">
      <c r="A28" s="8"/>
      <c r="B28" s="9">
        <v>53</v>
      </c>
      <c r="C28" s="11" t="s">
        <v>31</v>
      </c>
      <c r="D28" s="10">
        <v>2.5</v>
      </c>
      <c r="E28" s="9" t="s">
        <v>13</v>
      </c>
    </row>
    <row r="29" spans="1:5" ht="21.75" customHeight="1">
      <c r="A29" s="8"/>
      <c r="B29" s="9">
        <v>11</v>
      </c>
      <c r="C29" s="11" t="s">
        <v>32</v>
      </c>
      <c r="D29" s="10">
        <v>23</v>
      </c>
      <c r="E29" s="8" t="s">
        <v>33</v>
      </c>
    </row>
    <row r="30" spans="1:5" ht="21.75" customHeight="1">
      <c r="A30" s="8"/>
      <c r="B30" s="9">
        <v>18</v>
      </c>
      <c r="C30" s="11" t="s">
        <v>34</v>
      </c>
      <c r="D30" s="10">
        <v>41</v>
      </c>
      <c r="E30" s="8"/>
    </row>
    <row r="31" spans="1:5" ht="21.75" customHeight="1">
      <c r="A31" s="12" t="s">
        <v>21</v>
      </c>
      <c r="B31" s="12"/>
      <c r="C31" s="12"/>
      <c r="D31" s="13">
        <f>SUM(D22:D30)</f>
        <v>173.2</v>
      </c>
      <c r="E31" s="14"/>
    </row>
    <row r="32" spans="1:5" ht="21.75" customHeight="1">
      <c r="A32" s="8" t="s">
        <v>35</v>
      </c>
      <c r="B32" s="9">
        <v>42</v>
      </c>
      <c r="C32" s="11" t="s">
        <v>36</v>
      </c>
      <c r="D32" s="10">
        <v>54</v>
      </c>
      <c r="E32" s="9" t="s">
        <v>37</v>
      </c>
    </row>
    <row r="33" spans="1:5" ht="21.75" customHeight="1">
      <c r="A33" s="8"/>
      <c r="B33" s="9">
        <v>1</v>
      </c>
      <c r="C33" s="11" t="s">
        <v>38</v>
      </c>
      <c r="D33" s="10">
        <v>31.1</v>
      </c>
      <c r="E33" s="8" t="s">
        <v>39</v>
      </c>
    </row>
    <row r="34" spans="1:5" ht="21.75" customHeight="1">
      <c r="A34" s="8"/>
      <c r="B34" s="9">
        <v>2</v>
      </c>
      <c r="C34" s="11" t="s">
        <v>40</v>
      </c>
      <c r="D34" s="10">
        <v>15.2</v>
      </c>
      <c r="E34" s="8"/>
    </row>
    <row r="35" spans="1:5" ht="21.75" customHeight="1">
      <c r="A35" s="8"/>
      <c r="B35" s="9">
        <v>26</v>
      </c>
      <c r="C35" s="11" t="s">
        <v>41</v>
      </c>
      <c r="D35" s="10">
        <v>3.9</v>
      </c>
      <c r="E35" s="9" t="s">
        <v>42</v>
      </c>
    </row>
    <row r="36" spans="1:5" ht="21.75" customHeight="1">
      <c r="A36" s="12" t="s">
        <v>21</v>
      </c>
      <c r="B36" s="12"/>
      <c r="C36" s="12"/>
      <c r="D36" s="13">
        <f>SUM(D32:D35)</f>
        <v>104.2</v>
      </c>
      <c r="E36" s="9"/>
    </row>
    <row r="37" spans="1:5" ht="21.75" customHeight="1">
      <c r="A37" s="9" t="s">
        <v>43</v>
      </c>
      <c r="B37" s="9">
        <v>55</v>
      </c>
      <c r="C37" s="11" t="s">
        <v>44</v>
      </c>
      <c r="D37" s="10">
        <v>14</v>
      </c>
      <c r="E37" s="9" t="s">
        <v>45</v>
      </c>
    </row>
    <row r="38" spans="1:5" ht="21.75" customHeight="1">
      <c r="A38" s="9" t="s">
        <v>43</v>
      </c>
      <c r="B38" s="9">
        <v>48</v>
      </c>
      <c r="C38" s="11" t="s">
        <v>46</v>
      </c>
      <c r="D38" s="10">
        <v>1.9</v>
      </c>
      <c r="E38" s="9" t="s">
        <v>45</v>
      </c>
    </row>
    <row r="39" spans="1:5" ht="21.75" customHeight="1">
      <c r="A39" s="9" t="s">
        <v>43</v>
      </c>
      <c r="B39" s="9">
        <v>54</v>
      </c>
      <c r="C39" s="11" t="s">
        <v>47</v>
      </c>
      <c r="D39" s="10">
        <v>7.2</v>
      </c>
      <c r="E39" s="9" t="s">
        <v>48</v>
      </c>
    </row>
    <row r="40" spans="1:5" ht="21.75" customHeight="1">
      <c r="A40" s="9" t="s">
        <v>43</v>
      </c>
      <c r="B40" s="9">
        <v>5</v>
      </c>
      <c r="C40" s="11" t="s">
        <v>16</v>
      </c>
      <c r="D40" s="10">
        <v>1.5</v>
      </c>
      <c r="E40" s="9" t="s">
        <v>49</v>
      </c>
    </row>
    <row r="41" spans="1:5" ht="21.75" customHeight="1">
      <c r="A41" s="12" t="s">
        <v>21</v>
      </c>
      <c r="B41" s="12"/>
      <c r="C41" s="12"/>
      <c r="D41" s="13">
        <f>SUM(D37:D40)</f>
        <v>24.6</v>
      </c>
      <c r="E41" s="9"/>
    </row>
    <row r="42" spans="1:5" ht="21.75" customHeight="1">
      <c r="A42" s="8" t="s">
        <v>50</v>
      </c>
      <c r="B42" s="9">
        <v>15</v>
      </c>
      <c r="C42" s="11" t="s">
        <v>51</v>
      </c>
      <c r="D42" s="10">
        <v>40</v>
      </c>
      <c r="E42" s="8" t="s">
        <v>52</v>
      </c>
    </row>
    <row r="43" spans="1:5" ht="21.75" customHeight="1">
      <c r="A43" s="8"/>
      <c r="B43" s="9">
        <v>16</v>
      </c>
      <c r="C43" s="11" t="s">
        <v>53</v>
      </c>
      <c r="D43" s="10">
        <v>20</v>
      </c>
      <c r="E43" s="8"/>
    </row>
    <row r="44" spans="1:5" ht="21.75" customHeight="1">
      <c r="A44" s="8"/>
      <c r="B44" s="9">
        <v>17</v>
      </c>
      <c r="C44" s="11" t="s">
        <v>54</v>
      </c>
      <c r="D44" s="10">
        <v>55.6</v>
      </c>
      <c r="E44" s="8"/>
    </row>
    <row r="45" spans="1:5" ht="21.75" customHeight="1">
      <c r="A45" s="8"/>
      <c r="B45" s="9">
        <v>22</v>
      </c>
      <c r="C45" s="11" t="s">
        <v>55</v>
      </c>
      <c r="D45" s="10">
        <v>9.9</v>
      </c>
      <c r="E45" s="8"/>
    </row>
    <row r="46" spans="1:5" ht="21.75" customHeight="1">
      <c r="A46" s="8"/>
      <c r="B46" s="9">
        <v>23</v>
      </c>
      <c r="C46" s="11" t="s">
        <v>56</v>
      </c>
      <c r="D46" s="10">
        <v>72.1</v>
      </c>
      <c r="E46" s="8"/>
    </row>
    <row r="47" spans="1:5" ht="21.75" customHeight="1">
      <c r="A47" s="8" t="s">
        <v>50</v>
      </c>
      <c r="B47" s="9">
        <v>18</v>
      </c>
      <c r="C47" s="11" t="s">
        <v>57</v>
      </c>
      <c r="D47" s="10">
        <v>94</v>
      </c>
      <c r="E47" s="8" t="s">
        <v>58</v>
      </c>
    </row>
    <row r="48" spans="1:5" ht="21.75" customHeight="1">
      <c r="A48" s="8"/>
      <c r="B48" s="9">
        <v>19</v>
      </c>
      <c r="C48" s="11" t="s">
        <v>59</v>
      </c>
      <c r="D48" s="10">
        <v>113</v>
      </c>
      <c r="E48" s="8"/>
    </row>
    <row r="49" spans="1:5" ht="21.75" customHeight="1">
      <c r="A49" s="8"/>
      <c r="B49" s="9">
        <v>20</v>
      </c>
      <c r="C49" s="11" t="s">
        <v>60</v>
      </c>
      <c r="D49" s="10">
        <v>107</v>
      </c>
      <c r="E49" s="8"/>
    </row>
    <row r="50" spans="1:5" ht="21.75" customHeight="1">
      <c r="A50" s="8"/>
      <c r="B50" s="9">
        <v>30</v>
      </c>
      <c r="C50" s="11" t="s">
        <v>61</v>
      </c>
      <c r="D50" s="10">
        <v>98</v>
      </c>
      <c r="E50" s="8"/>
    </row>
    <row r="51" spans="1:5" ht="21.75" customHeight="1">
      <c r="A51" s="12" t="s">
        <v>21</v>
      </c>
      <c r="B51" s="12"/>
      <c r="C51" s="12"/>
      <c r="D51" s="13">
        <f>SUM(D42:D50)</f>
        <v>609.6</v>
      </c>
      <c r="E51" s="8"/>
    </row>
    <row r="52" spans="1:5" ht="21.75" customHeight="1">
      <c r="A52" s="15" t="s">
        <v>62</v>
      </c>
      <c r="B52" s="15"/>
      <c r="C52" s="15"/>
      <c r="D52" s="16">
        <f>D51+D41+D36+D31+D21</f>
        <v>1004.9000000000001</v>
      </c>
      <c r="E52" s="9"/>
    </row>
    <row r="53" spans="1:5" ht="21.75" customHeight="1">
      <c r="A53" s="8" t="s">
        <v>43</v>
      </c>
      <c r="B53" s="17">
        <v>28</v>
      </c>
      <c r="C53" s="17">
        <v>2</v>
      </c>
      <c r="D53" s="17">
        <v>5</v>
      </c>
      <c r="E53" s="8" t="s">
        <v>63</v>
      </c>
    </row>
    <row r="54" spans="1:5" ht="21.75" customHeight="1">
      <c r="A54" s="8"/>
      <c r="B54" s="17">
        <v>31</v>
      </c>
      <c r="C54" s="17">
        <v>4</v>
      </c>
      <c r="D54" s="17">
        <v>9</v>
      </c>
      <c r="E54" s="8"/>
    </row>
    <row r="55" spans="1:5" ht="21.75" customHeight="1">
      <c r="A55" s="8"/>
      <c r="B55" s="17">
        <v>82</v>
      </c>
      <c r="C55" s="17" t="s">
        <v>64</v>
      </c>
      <c r="D55" s="17">
        <v>10.5</v>
      </c>
      <c r="E55" s="8"/>
    </row>
    <row r="56" spans="1:5" ht="21.75" customHeight="1">
      <c r="A56" s="12" t="s">
        <v>21</v>
      </c>
      <c r="B56" s="12"/>
      <c r="C56" s="12"/>
      <c r="D56" s="13">
        <f>D55+D54+D53</f>
        <v>24.5</v>
      </c>
      <c r="E56" s="8"/>
    </row>
    <row r="57" spans="1:5" ht="21.75" customHeight="1">
      <c r="A57" s="8" t="s">
        <v>35</v>
      </c>
      <c r="B57" s="17">
        <v>58</v>
      </c>
      <c r="C57" s="17">
        <v>11.12</v>
      </c>
      <c r="D57" s="17">
        <v>24.4</v>
      </c>
      <c r="E57" s="8"/>
    </row>
    <row r="58" spans="1:5" ht="21.75" customHeight="1">
      <c r="A58" s="8"/>
      <c r="B58" s="17">
        <v>93</v>
      </c>
      <c r="C58" s="17">
        <v>1</v>
      </c>
      <c r="D58" s="17">
        <v>14</v>
      </c>
      <c r="E58" s="8"/>
    </row>
    <row r="59" spans="1:5" ht="21.75" customHeight="1">
      <c r="A59" s="12" t="s">
        <v>21</v>
      </c>
      <c r="B59" s="12"/>
      <c r="C59" s="12"/>
      <c r="D59" s="13">
        <f>D58+D57</f>
        <v>38.4</v>
      </c>
      <c r="E59" s="8"/>
    </row>
    <row r="60" spans="1:5" ht="21.75" customHeight="1">
      <c r="A60" s="9" t="s">
        <v>22</v>
      </c>
      <c r="B60" s="17">
        <v>50</v>
      </c>
      <c r="C60" s="17">
        <v>1</v>
      </c>
      <c r="D60" s="17">
        <v>8.4</v>
      </c>
      <c r="E60" s="8"/>
    </row>
    <row r="61" spans="1:5" ht="21.75" customHeight="1">
      <c r="A61" s="12" t="s">
        <v>21</v>
      </c>
      <c r="B61" s="12"/>
      <c r="C61" s="12"/>
      <c r="D61" s="13">
        <f>D60</f>
        <v>8.4</v>
      </c>
      <c r="E61" s="8"/>
    </row>
    <row r="62" spans="1:5" ht="21.75" customHeight="1">
      <c r="A62" s="8" t="s">
        <v>10</v>
      </c>
      <c r="B62" s="17">
        <v>9</v>
      </c>
      <c r="C62" s="17">
        <v>3</v>
      </c>
      <c r="D62" s="17">
        <v>3</v>
      </c>
      <c r="E62" s="8"/>
    </row>
    <row r="63" spans="1:5" ht="21.75" customHeight="1">
      <c r="A63" s="8"/>
      <c r="B63" s="17">
        <v>16</v>
      </c>
      <c r="C63" s="17">
        <v>46</v>
      </c>
      <c r="D63" s="17">
        <v>0.7</v>
      </c>
      <c r="E63" s="8"/>
    </row>
    <row r="64" spans="1:5" ht="21.75" customHeight="1">
      <c r="A64" s="8"/>
      <c r="B64" s="17">
        <v>17</v>
      </c>
      <c r="C64" s="17" t="s">
        <v>65</v>
      </c>
      <c r="D64" s="17">
        <v>11.4</v>
      </c>
      <c r="E64" s="8"/>
    </row>
    <row r="65" spans="1:5" ht="21.75" customHeight="1">
      <c r="A65" s="12" t="s">
        <v>21</v>
      </c>
      <c r="B65" s="12"/>
      <c r="C65" s="12"/>
      <c r="D65" s="13">
        <f>D64+D63+D62</f>
        <v>15.1</v>
      </c>
      <c r="E65" s="8"/>
    </row>
    <row r="66" spans="1:5" ht="21.75" customHeight="1">
      <c r="A66" s="9" t="s">
        <v>66</v>
      </c>
      <c r="B66" s="17">
        <v>40</v>
      </c>
      <c r="C66" s="17">
        <v>1</v>
      </c>
      <c r="D66" s="17">
        <v>23</v>
      </c>
      <c r="E66" s="8"/>
    </row>
    <row r="67" spans="1:5" ht="21.75" customHeight="1">
      <c r="A67" s="12" t="s">
        <v>21</v>
      </c>
      <c r="B67" s="12"/>
      <c r="C67" s="12"/>
      <c r="D67" s="13">
        <f>D66</f>
        <v>23</v>
      </c>
      <c r="E67" s="8"/>
    </row>
    <row r="68" spans="1:5" ht="21.75" customHeight="1">
      <c r="A68" s="15" t="s">
        <v>62</v>
      </c>
      <c r="B68" s="15"/>
      <c r="C68" s="15"/>
      <c r="D68" s="16">
        <f>D67+D65+D61+D59+D56</f>
        <v>109.4</v>
      </c>
      <c r="E68" s="8"/>
    </row>
    <row r="69" spans="1:5" ht="21.75" customHeight="1">
      <c r="A69" s="8" t="s">
        <v>10</v>
      </c>
      <c r="B69" s="17">
        <v>9</v>
      </c>
      <c r="C69" s="17">
        <v>1</v>
      </c>
      <c r="D69" s="17">
        <v>52.4</v>
      </c>
      <c r="E69" s="8" t="s">
        <v>67</v>
      </c>
    </row>
    <row r="70" spans="1:5" ht="21.75" customHeight="1">
      <c r="A70" s="8"/>
      <c r="B70" s="17">
        <v>8</v>
      </c>
      <c r="C70" s="17">
        <v>7.8</v>
      </c>
      <c r="D70" s="17">
        <v>28</v>
      </c>
      <c r="E70" s="8"/>
    </row>
    <row r="71" spans="1:5" ht="19.5">
      <c r="A71" s="12" t="s">
        <v>21</v>
      </c>
      <c r="B71" s="12"/>
      <c r="C71" s="12"/>
      <c r="D71" s="13">
        <f>SUM(D69:D70)</f>
        <v>80.4</v>
      </c>
      <c r="E71" s="8"/>
    </row>
    <row r="72" spans="1:5" ht="19.5">
      <c r="A72" s="15" t="s">
        <v>62</v>
      </c>
      <c r="B72" s="15"/>
      <c r="C72" s="15"/>
      <c r="D72" s="16">
        <f>D71</f>
        <v>80.4</v>
      </c>
      <c r="E72" s="8"/>
    </row>
    <row r="73" spans="1:5" ht="12.75" customHeight="1">
      <c r="A73" s="18" t="s">
        <v>68</v>
      </c>
      <c r="B73" s="18"/>
      <c r="C73" s="18"/>
      <c r="D73" s="18">
        <f>D72+D68+D52</f>
        <v>1194.7</v>
      </c>
      <c r="E73" s="18"/>
    </row>
    <row r="74" spans="1:5" ht="19.5">
      <c r="A74" s="7" t="s">
        <v>69</v>
      </c>
      <c r="B74" s="7"/>
      <c r="C74" s="7"/>
      <c r="D74" s="7"/>
      <c r="E74" s="7"/>
    </row>
    <row r="75" spans="1:5" ht="18.75">
      <c r="A75" s="19" t="s">
        <v>70</v>
      </c>
      <c r="B75" s="20">
        <v>9</v>
      </c>
      <c r="C75" s="20" t="s">
        <v>71</v>
      </c>
      <c r="D75" s="21">
        <v>52.6</v>
      </c>
      <c r="E75" s="8" t="s">
        <v>72</v>
      </c>
    </row>
    <row r="76" spans="1:5" ht="18.75">
      <c r="A76" s="19"/>
      <c r="B76" s="20">
        <v>10</v>
      </c>
      <c r="C76" s="22" t="s">
        <v>73</v>
      </c>
      <c r="D76" s="21">
        <v>22.5</v>
      </c>
      <c r="E76" s="8"/>
    </row>
    <row r="77" spans="1:5" ht="18.75">
      <c r="A77" s="19"/>
      <c r="B77" s="20">
        <v>14</v>
      </c>
      <c r="C77" s="22" t="s">
        <v>74</v>
      </c>
      <c r="D77" s="21">
        <v>9</v>
      </c>
      <c r="E77" s="8"/>
    </row>
    <row r="78" spans="1:6" ht="19.5" customHeight="1">
      <c r="A78" s="19"/>
      <c r="B78" s="20">
        <v>15</v>
      </c>
      <c r="C78" s="22" t="s">
        <v>75</v>
      </c>
      <c r="D78" s="21">
        <v>9.4</v>
      </c>
      <c r="E78" s="8"/>
      <c r="F78" s="23"/>
    </row>
    <row r="79" spans="1:5" ht="19.5" customHeight="1">
      <c r="A79" s="24" t="s">
        <v>21</v>
      </c>
      <c r="B79" s="24"/>
      <c r="C79" s="24"/>
      <c r="D79" s="25">
        <f>SUM(D75:D78)</f>
        <v>93.5</v>
      </c>
      <c r="E79" s="8"/>
    </row>
    <row r="80" spans="1:6" ht="19.5" customHeight="1">
      <c r="A80" s="19" t="s">
        <v>70</v>
      </c>
      <c r="B80" s="20">
        <v>34</v>
      </c>
      <c r="C80" s="22" t="s">
        <v>76</v>
      </c>
      <c r="D80" s="21">
        <v>52</v>
      </c>
      <c r="E80" s="8" t="s">
        <v>77</v>
      </c>
      <c r="F80" s="23"/>
    </row>
    <row r="81" spans="1:5" ht="19.5" customHeight="1">
      <c r="A81" s="19"/>
      <c r="B81" s="20">
        <v>35</v>
      </c>
      <c r="C81" s="22" t="s">
        <v>78</v>
      </c>
      <c r="D81" s="21">
        <v>90</v>
      </c>
      <c r="E81" s="8"/>
    </row>
    <row r="82" spans="1:6" ht="19.5" customHeight="1">
      <c r="A82" s="19"/>
      <c r="B82" s="20">
        <v>36</v>
      </c>
      <c r="C82" s="22" t="s">
        <v>79</v>
      </c>
      <c r="D82" s="21">
        <v>95</v>
      </c>
      <c r="E82" s="8"/>
      <c r="F82" s="23"/>
    </row>
    <row r="83" spans="1:5" ht="19.5" customHeight="1">
      <c r="A83" s="19"/>
      <c r="B83" s="20">
        <v>39</v>
      </c>
      <c r="C83" s="22" t="s">
        <v>80</v>
      </c>
      <c r="D83" s="21">
        <v>124.2</v>
      </c>
      <c r="E83" s="8"/>
    </row>
    <row r="84" spans="1:6" ht="19.5" customHeight="1">
      <c r="A84" s="19"/>
      <c r="B84" s="20">
        <v>40</v>
      </c>
      <c r="C84" s="22" t="s">
        <v>60</v>
      </c>
      <c r="D84" s="21">
        <v>104</v>
      </c>
      <c r="E84" s="8"/>
      <c r="F84" s="23"/>
    </row>
    <row r="85" spans="1:5" ht="19.5" customHeight="1">
      <c r="A85" s="19"/>
      <c r="B85" s="20">
        <v>41</v>
      </c>
      <c r="C85" s="22" t="s">
        <v>79</v>
      </c>
      <c r="D85" s="21">
        <v>128.5</v>
      </c>
      <c r="E85" s="8"/>
    </row>
    <row r="86" spans="1:6" ht="19.5" customHeight="1">
      <c r="A86" s="19"/>
      <c r="B86" s="20">
        <v>42</v>
      </c>
      <c r="C86" s="22" t="s">
        <v>81</v>
      </c>
      <c r="D86" s="21">
        <v>106.4</v>
      </c>
      <c r="E86" s="8"/>
      <c r="F86" s="23"/>
    </row>
    <row r="87" spans="1:5" ht="19.5" customHeight="1">
      <c r="A87" s="19"/>
      <c r="B87" s="20">
        <v>43</v>
      </c>
      <c r="C87" s="22" t="s">
        <v>82</v>
      </c>
      <c r="D87" s="21">
        <v>95</v>
      </c>
      <c r="E87" s="8"/>
    </row>
    <row r="88" spans="1:6" ht="19.5" customHeight="1">
      <c r="A88" s="19"/>
      <c r="B88" s="20">
        <v>44</v>
      </c>
      <c r="C88" s="22" t="s">
        <v>83</v>
      </c>
      <c r="D88" s="21">
        <v>114</v>
      </c>
      <c r="E88" s="8"/>
      <c r="F88" s="23"/>
    </row>
    <row r="89" spans="1:5" ht="19.5" customHeight="1">
      <c r="A89" s="19"/>
      <c r="B89" s="20">
        <v>45</v>
      </c>
      <c r="C89" s="22" t="s">
        <v>80</v>
      </c>
      <c r="D89" s="21">
        <v>131</v>
      </c>
      <c r="E89" s="8"/>
    </row>
    <row r="90" spans="1:6" ht="19.5" customHeight="1">
      <c r="A90" s="19"/>
      <c r="B90" s="20">
        <v>46</v>
      </c>
      <c r="C90" s="22" t="s">
        <v>84</v>
      </c>
      <c r="D90" s="21">
        <v>94</v>
      </c>
      <c r="E90" s="8"/>
      <c r="F90" s="23"/>
    </row>
    <row r="91" spans="1:5" ht="19.5" customHeight="1">
      <c r="A91" s="24" t="s">
        <v>21</v>
      </c>
      <c r="B91" s="24"/>
      <c r="C91" s="24"/>
      <c r="D91" s="25">
        <f>SUM(D80:D90)</f>
        <v>1134.1</v>
      </c>
      <c r="E91" s="8"/>
    </row>
    <row r="92" spans="1:6" ht="19.5" customHeight="1">
      <c r="A92" s="26" t="s">
        <v>62</v>
      </c>
      <c r="B92" s="26"/>
      <c r="C92" s="26"/>
      <c r="D92" s="27">
        <f>D91+D79</f>
        <v>1227.6</v>
      </c>
      <c r="E92" s="14"/>
      <c r="F92" s="23"/>
    </row>
    <row r="93" spans="1:5" ht="19.5" customHeight="1">
      <c r="A93" s="18" t="s">
        <v>85</v>
      </c>
      <c r="B93" s="18"/>
      <c r="C93" s="18"/>
      <c r="D93" s="18">
        <f>D91+D79</f>
        <v>1227.6</v>
      </c>
      <c r="E93" s="18"/>
    </row>
    <row r="94" spans="1:6" ht="19.5" customHeight="1">
      <c r="A94" s="7" t="s">
        <v>86</v>
      </c>
      <c r="B94" s="7"/>
      <c r="C94" s="7"/>
      <c r="D94" s="7"/>
      <c r="E94" s="7"/>
      <c r="F94" s="23"/>
    </row>
    <row r="95" spans="1:5" ht="19.5" customHeight="1">
      <c r="A95" s="19" t="s">
        <v>70</v>
      </c>
      <c r="B95" s="20">
        <v>1</v>
      </c>
      <c r="C95" s="20" t="s">
        <v>87</v>
      </c>
      <c r="D95" s="21">
        <v>11.4</v>
      </c>
      <c r="E95" s="8" t="s">
        <v>88</v>
      </c>
    </row>
    <row r="96" spans="1:5" ht="19.5" customHeight="1">
      <c r="A96" s="19"/>
      <c r="B96" s="20">
        <v>2</v>
      </c>
      <c r="C96" s="22" t="s">
        <v>89</v>
      </c>
      <c r="D96" s="21">
        <v>20.8</v>
      </c>
      <c r="E96" s="8"/>
    </row>
    <row r="97" spans="1:5" ht="19.5" customHeight="1">
      <c r="A97" s="24" t="s">
        <v>21</v>
      </c>
      <c r="B97" s="24"/>
      <c r="C97" s="24"/>
      <c r="D97" s="25">
        <f>SUM(D91:D96)</f>
        <v>3621.5</v>
      </c>
      <c r="E97" s="8"/>
    </row>
    <row r="98" spans="1:5" ht="19.5" customHeight="1">
      <c r="A98" s="28" t="s">
        <v>10</v>
      </c>
      <c r="B98" s="29">
        <v>1</v>
      </c>
      <c r="C98" s="29" t="s">
        <v>90</v>
      </c>
      <c r="D98" s="29">
        <v>46.3</v>
      </c>
      <c r="E98" s="8"/>
    </row>
    <row r="99" spans="1:5" ht="18.75">
      <c r="A99" s="28"/>
      <c r="B99" s="20">
        <v>2</v>
      </c>
      <c r="C99" s="22" t="s">
        <v>91</v>
      </c>
      <c r="D99" s="21">
        <v>15.1</v>
      </c>
      <c r="E99" s="8"/>
    </row>
    <row r="100" spans="1:5" ht="18.75">
      <c r="A100" s="28"/>
      <c r="B100" s="20">
        <v>4</v>
      </c>
      <c r="C100" s="22" t="s">
        <v>92</v>
      </c>
      <c r="D100" s="21">
        <v>27</v>
      </c>
      <c r="E100" s="8"/>
    </row>
    <row r="101" spans="1:5" ht="18.75">
      <c r="A101" s="28"/>
      <c r="B101" s="20">
        <v>5</v>
      </c>
      <c r="C101" s="20" t="s">
        <v>93</v>
      </c>
      <c r="D101" s="21">
        <v>4.4</v>
      </c>
      <c r="E101" s="8"/>
    </row>
    <row r="102" spans="1:5" ht="18.75">
      <c r="A102" s="28"/>
      <c r="B102" s="20">
        <v>6</v>
      </c>
      <c r="C102" s="22" t="s">
        <v>94</v>
      </c>
      <c r="D102" s="21">
        <v>19.6</v>
      </c>
      <c r="E102" s="8"/>
    </row>
    <row r="103" spans="1:5" ht="18.75">
      <c r="A103" s="28"/>
      <c r="B103" s="20">
        <v>13</v>
      </c>
      <c r="C103" s="22" t="s">
        <v>30</v>
      </c>
      <c r="D103" s="21">
        <v>0.6</v>
      </c>
      <c r="E103" s="8"/>
    </row>
    <row r="104" spans="1:5" ht="18.75">
      <c r="A104" s="28"/>
      <c r="B104" s="20">
        <v>14</v>
      </c>
      <c r="C104" s="22" t="s">
        <v>95</v>
      </c>
      <c r="D104" s="21">
        <v>19.8</v>
      </c>
      <c r="E104" s="8"/>
    </row>
    <row r="105" spans="1:5" ht="18.75">
      <c r="A105" s="28"/>
      <c r="B105" s="20">
        <v>15</v>
      </c>
      <c r="C105" s="22" t="s">
        <v>96</v>
      </c>
      <c r="D105" s="21">
        <v>13.4</v>
      </c>
      <c r="E105" s="8"/>
    </row>
    <row r="106" spans="1:5" ht="18.75">
      <c r="A106" s="28"/>
      <c r="B106" s="20">
        <v>26</v>
      </c>
      <c r="C106" s="22" t="s">
        <v>97</v>
      </c>
      <c r="D106" s="21">
        <v>10.6</v>
      </c>
      <c r="E106" s="8"/>
    </row>
    <row r="107" spans="1:5" ht="18.75">
      <c r="A107" s="28"/>
      <c r="B107" s="20">
        <v>27</v>
      </c>
      <c r="C107" s="22" t="s">
        <v>98</v>
      </c>
      <c r="D107" s="21">
        <v>26.3</v>
      </c>
      <c r="E107" s="8"/>
    </row>
    <row r="108" spans="1:5" ht="18.75">
      <c r="A108" s="28"/>
      <c r="B108" s="20">
        <v>43</v>
      </c>
      <c r="C108" s="22" t="s">
        <v>14</v>
      </c>
      <c r="D108" s="21">
        <v>8.4</v>
      </c>
      <c r="E108" s="8"/>
    </row>
    <row r="109" spans="1:5" ht="18.75">
      <c r="A109" s="28"/>
      <c r="B109" s="20">
        <v>46</v>
      </c>
      <c r="C109" s="22" t="s">
        <v>99</v>
      </c>
      <c r="D109" s="21">
        <v>10.7</v>
      </c>
      <c r="E109" s="8"/>
    </row>
    <row r="110" spans="1:5" ht="18.75">
      <c r="A110" s="28"/>
      <c r="B110" s="20">
        <v>50</v>
      </c>
      <c r="C110" s="22" t="s">
        <v>100</v>
      </c>
      <c r="D110" s="21">
        <v>14</v>
      </c>
      <c r="E110" s="8"/>
    </row>
    <row r="111" spans="1:5" ht="18.75">
      <c r="A111" s="28"/>
      <c r="B111" s="20">
        <v>51</v>
      </c>
      <c r="C111" s="20" t="s">
        <v>101</v>
      </c>
      <c r="D111" s="21">
        <v>9</v>
      </c>
      <c r="E111" s="8"/>
    </row>
    <row r="112" spans="1:5" ht="19.5">
      <c r="A112" s="24" t="s">
        <v>21</v>
      </c>
      <c r="B112" s="24"/>
      <c r="C112" s="24"/>
      <c r="D112" s="25">
        <f>SUM(D98:D111)</f>
        <v>225.20000000000002</v>
      </c>
      <c r="E112" s="8"/>
    </row>
    <row r="113" spans="1:5" ht="18.75">
      <c r="A113" s="20" t="s">
        <v>22</v>
      </c>
      <c r="B113" s="20">
        <v>60</v>
      </c>
      <c r="C113" s="20">
        <v>10.12</v>
      </c>
      <c r="D113" s="21">
        <v>8.4</v>
      </c>
      <c r="E113" s="8"/>
    </row>
    <row r="114" spans="1:5" ht="19.5">
      <c r="A114" s="24" t="s">
        <v>21</v>
      </c>
      <c r="B114" s="24"/>
      <c r="C114" s="24"/>
      <c r="D114" s="25">
        <f>D113</f>
        <v>8.4</v>
      </c>
      <c r="E114" s="8"/>
    </row>
    <row r="115" spans="1:5" ht="18.75">
      <c r="A115" s="19" t="s">
        <v>35</v>
      </c>
      <c r="B115" s="20">
        <v>1</v>
      </c>
      <c r="C115" s="20" t="s">
        <v>102</v>
      </c>
      <c r="D115" s="21">
        <v>14.8</v>
      </c>
      <c r="E115" s="8"/>
    </row>
    <row r="116" spans="1:5" ht="18.75">
      <c r="A116" s="19"/>
      <c r="B116" s="20">
        <v>9</v>
      </c>
      <c r="C116" s="20" t="s">
        <v>103</v>
      </c>
      <c r="D116" s="21">
        <v>35.1</v>
      </c>
      <c r="E116" s="8"/>
    </row>
    <row r="117" spans="1:5" ht="18.75">
      <c r="A117" s="19"/>
      <c r="B117" s="20">
        <v>16</v>
      </c>
      <c r="C117" s="20" t="s">
        <v>104</v>
      </c>
      <c r="D117" s="21">
        <v>12.9</v>
      </c>
      <c r="E117" s="8"/>
    </row>
    <row r="118" spans="1:5" ht="18.75">
      <c r="A118" s="19"/>
      <c r="B118" s="20">
        <v>17</v>
      </c>
      <c r="C118" s="20">
        <v>12.13</v>
      </c>
      <c r="D118" s="21">
        <v>2.6</v>
      </c>
      <c r="E118" s="8"/>
    </row>
    <row r="119" spans="1:5" ht="18.75">
      <c r="A119" s="19"/>
      <c r="B119" s="20">
        <v>26</v>
      </c>
      <c r="C119" s="20" t="s">
        <v>105</v>
      </c>
      <c r="D119" s="21">
        <v>15.7</v>
      </c>
      <c r="E119" s="8"/>
    </row>
    <row r="120" spans="1:5" ht="18.75">
      <c r="A120" s="19"/>
      <c r="B120" s="20">
        <v>62</v>
      </c>
      <c r="C120" s="20">
        <v>3</v>
      </c>
      <c r="D120" s="21">
        <v>3.9</v>
      </c>
      <c r="E120" s="8"/>
    </row>
    <row r="121" spans="1:5" ht="18.75">
      <c r="A121" s="19"/>
      <c r="B121" s="20">
        <v>63</v>
      </c>
      <c r="C121" s="20" t="s">
        <v>106</v>
      </c>
      <c r="D121" s="21">
        <v>2</v>
      </c>
      <c r="E121" s="8"/>
    </row>
    <row r="122" spans="1:5" ht="19.5">
      <c r="A122" s="24" t="s">
        <v>21</v>
      </c>
      <c r="B122" s="24"/>
      <c r="C122" s="24"/>
      <c r="D122" s="25">
        <v>87</v>
      </c>
      <c r="E122" s="8"/>
    </row>
    <row r="123" spans="1:5" ht="18.75">
      <c r="A123" s="19" t="s">
        <v>43</v>
      </c>
      <c r="B123" s="20">
        <v>3</v>
      </c>
      <c r="C123" s="20">
        <v>5</v>
      </c>
      <c r="D123" s="21">
        <v>1.5</v>
      </c>
      <c r="E123" s="8"/>
    </row>
    <row r="124" spans="1:5" ht="18.75">
      <c r="A124" s="19"/>
      <c r="B124" s="20">
        <v>4</v>
      </c>
      <c r="C124" s="20" t="s">
        <v>107</v>
      </c>
      <c r="D124" s="21">
        <v>5</v>
      </c>
      <c r="E124" s="8"/>
    </row>
    <row r="125" spans="1:5" ht="18.75">
      <c r="A125" s="19"/>
      <c r="B125" s="20">
        <v>5</v>
      </c>
      <c r="C125" s="20" t="s">
        <v>108</v>
      </c>
      <c r="D125" s="21">
        <v>15.1</v>
      </c>
      <c r="E125" s="8"/>
    </row>
    <row r="126" spans="1:5" ht="19.5">
      <c r="A126" s="24" t="s">
        <v>21</v>
      </c>
      <c r="B126" s="24"/>
      <c r="C126" s="24"/>
      <c r="D126" s="30">
        <v>21.6</v>
      </c>
      <c r="E126" s="8"/>
    </row>
    <row r="127" spans="1:5" ht="19.5">
      <c r="A127" s="26" t="s">
        <v>62</v>
      </c>
      <c r="B127" s="26"/>
      <c r="C127" s="26"/>
      <c r="D127" s="31">
        <f>D126+D122+D114+D112+D97</f>
        <v>3963.7</v>
      </c>
      <c r="E127" s="8"/>
    </row>
    <row r="128" spans="1:5" ht="18.75">
      <c r="A128" s="19" t="s">
        <v>43</v>
      </c>
      <c r="B128" s="20">
        <v>49</v>
      </c>
      <c r="C128" s="20">
        <v>15.17</v>
      </c>
      <c r="D128" s="21">
        <v>9.6</v>
      </c>
      <c r="E128" s="8" t="s">
        <v>109</v>
      </c>
    </row>
    <row r="129" spans="1:5" ht="18.75">
      <c r="A129" s="19"/>
      <c r="B129" s="20">
        <v>72</v>
      </c>
      <c r="C129" s="20">
        <v>17</v>
      </c>
      <c r="D129" s="21">
        <v>0.9</v>
      </c>
      <c r="E129" s="8"/>
    </row>
    <row r="130" spans="1:5" ht="19.5">
      <c r="A130" s="24" t="s">
        <v>21</v>
      </c>
      <c r="B130" s="24"/>
      <c r="C130" s="24"/>
      <c r="D130" s="30">
        <v>10.5</v>
      </c>
      <c r="E130" s="8"/>
    </row>
    <row r="131" spans="1:5" ht="19.5">
      <c r="A131" s="26" t="s">
        <v>62</v>
      </c>
      <c r="B131" s="26"/>
      <c r="C131" s="26"/>
      <c r="D131" s="31">
        <f>D130</f>
        <v>10.5</v>
      </c>
      <c r="E131" s="8"/>
    </row>
    <row r="132" spans="1:5" ht="18.75">
      <c r="A132" s="20" t="s">
        <v>50</v>
      </c>
      <c r="B132" s="20">
        <v>27</v>
      </c>
      <c r="C132" s="22" t="s">
        <v>110</v>
      </c>
      <c r="D132" s="21">
        <v>4.5</v>
      </c>
      <c r="E132" s="8" t="s">
        <v>111</v>
      </c>
    </row>
    <row r="133" spans="1:5" ht="19.5">
      <c r="A133" s="24" t="s">
        <v>21</v>
      </c>
      <c r="B133" s="24"/>
      <c r="C133" s="24"/>
      <c r="D133" s="30">
        <v>4.5</v>
      </c>
      <c r="E133" s="8"/>
    </row>
    <row r="134" spans="1:5" ht="18.75">
      <c r="A134" s="20" t="s">
        <v>35</v>
      </c>
      <c r="B134" s="20">
        <v>30</v>
      </c>
      <c r="C134" s="22" t="s">
        <v>16</v>
      </c>
      <c r="D134" s="21">
        <v>2.3</v>
      </c>
      <c r="E134" s="8"/>
    </row>
    <row r="135" spans="1:5" ht="19.5">
      <c r="A135" s="24" t="s">
        <v>21</v>
      </c>
      <c r="B135" s="24"/>
      <c r="C135" s="24"/>
      <c r="D135" s="30">
        <v>2.3</v>
      </c>
      <c r="E135" s="8"/>
    </row>
    <row r="136" spans="1:5" ht="19.5">
      <c r="A136" s="26" t="s">
        <v>62</v>
      </c>
      <c r="B136" s="26"/>
      <c r="C136" s="26"/>
      <c r="D136" s="31">
        <f>D135+D133</f>
        <v>6.8</v>
      </c>
      <c r="E136" s="8"/>
    </row>
    <row r="137" spans="1:5" ht="18.75">
      <c r="A137" s="20" t="s">
        <v>10</v>
      </c>
      <c r="B137" s="20">
        <v>3</v>
      </c>
      <c r="C137" s="20">
        <v>7</v>
      </c>
      <c r="D137" s="21">
        <v>0.2</v>
      </c>
      <c r="E137" s="8" t="s">
        <v>112</v>
      </c>
    </row>
    <row r="138" spans="1:5" ht="19.5">
      <c r="A138" s="24" t="s">
        <v>21</v>
      </c>
      <c r="B138" s="24"/>
      <c r="C138" s="24"/>
      <c r="D138" s="30">
        <v>0.2</v>
      </c>
      <c r="E138" s="8"/>
    </row>
    <row r="139" spans="1:5" ht="19.5">
      <c r="A139" s="26" t="s">
        <v>62</v>
      </c>
      <c r="B139" s="26"/>
      <c r="C139" s="26"/>
      <c r="D139" s="31">
        <f>D138</f>
        <v>0.2</v>
      </c>
      <c r="E139" s="8"/>
    </row>
    <row r="140" spans="1:5" ht="18.75">
      <c r="A140" s="28" t="s">
        <v>66</v>
      </c>
      <c r="B140" s="32">
        <v>40</v>
      </c>
      <c r="C140" s="32" t="s">
        <v>113</v>
      </c>
      <c r="D140" s="32" t="s">
        <v>114</v>
      </c>
      <c r="E140" s="8" t="s">
        <v>115</v>
      </c>
    </row>
    <row r="141" spans="1:5" ht="18.75">
      <c r="A141" s="28"/>
      <c r="B141" s="32" t="s">
        <v>116</v>
      </c>
      <c r="C141" s="32" t="s">
        <v>117</v>
      </c>
      <c r="D141" s="32" t="s">
        <v>118</v>
      </c>
      <c r="E141" s="8"/>
    </row>
    <row r="142" spans="1:5" ht="19.5">
      <c r="A142" s="24" t="s">
        <v>21</v>
      </c>
      <c r="B142" s="24"/>
      <c r="C142" s="24"/>
      <c r="D142" s="25">
        <f>D141+D140</f>
        <v>134</v>
      </c>
      <c r="E142" s="8"/>
    </row>
    <row r="143" spans="1:5" ht="19.5">
      <c r="A143" s="26" t="s">
        <v>62</v>
      </c>
      <c r="B143" s="26"/>
      <c r="C143" s="26"/>
      <c r="D143" s="31">
        <f>D142</f>
        <v>134</v>
      </c>
      <c r="E143" s="8"/>
    </row>
    <row r="144" spans="1:5" ht="18.75">
      <c r="A144" s="20" t="s">
        <v>66</v>
      </c>
      <c r="B144" s="11" t="s">
        <v>119</v>
      </c>
      <c r="C144" s="11" t="s">
        <v>120</v>
      </c>
      <c r="D144" s="11" t="s">
        <v>121</v>
      </c>
      <c r="E144" s="8" t="s">
        <v>122</v>
      </c>
    </row>
    <row r="145" spans="1:5" ht="19.5">
      <c r="A145" s="24" t="s">
        <v>21</v>
      </c>
      <c r="B145" s="24"/>
      <c r="C145" s="24"/>
      <c r="D145" s="30">
        <v>6.3</v>
      </c>
      <c r="E145" s="8"/>
    </row>
    <row r="146" spans="1:5" ht="18.75">
      <c r="A146" s="8" t="s">
        <v>10</v>
      </c>
      <c r="B146" s="11" t="s">
        <v>12</v>
      </c>
      <c r="C146" s="11" t="s">
        <v>123</v>
      </c>
      <c r="D146" s="11" t="s">
        <v>124</v>
      </c>
      <c r="E146" s="8"/>
    </row>
    <row r="147" spans="1:5" ht="18.75">
      <c r="A147" s="8"/>
      <c r="B147" s="11" t="s">
        <v>125</v>
      </c>
      <c r="C147" s="11" t="s">
        <v>126</v>
      </c>
      <c r="D147" s="11" t="s">
        <v>127</v>
      </c>
      <c r="E147" s="8"/>
    </row>
    <row r="148" spans="1:5" ht="18.75">
      <c r="A148" s="8"/>
      <c r="B148" s="11" t="s">
        <v>128</v>
      </c>
      <c r="C148" s="11" t="s">
        <v>129</v>
      </c>
      <c r="D148" s="11" t="s">
        <v>130</v>
      </c>
      <c r="E148" s="8"/>
    </row>
    <row r="149" spans="1:5" ht="18.75">
      <c r="A149" s="8"/>
      <c r="B149" s="11" t="s">
        <v>31</v>
      </c>
      <c r="C149" s="11" t="s">
        <v>131</v>
      </c>
      <c r="D149" s="11" t="s">
        <v>132</v>
      </c>
      <c r="E149" s="8"/>
    </row>
    <row r="150" spans="1:5" ht="18.75">
      <c r="A150" s="8"/>
      <c r="B150" s="11" t="s">
        <v>133</v>
      </c>
      <c r="C150" s="11" t="s">
        <v>134</v>
      </c>
      <c r="D150" s="11" t="s">
        <v>135</v>
      </c>
      <c r="E150" s="8"/>
    </row>
    <row r="151" spans="1:5" ht="18.75">
      <c r="A151" s="8"/>
      <c r="B151" s="11" t="s">
        <v>136</v>
      </c>
      <c r="C151" s="11" t="s">
        <v>137</v>
      </c>
      <c r="D151" s="11" t="s">
        <v>132</v>
      </c>
      <c r="E151" s="8"/>
    </row>
    <row r="152" spans="1:5" ht="18.75">
      <c r="A152" s="8"/>
      <c r="B152" s="11" t="s">
        <v>138</v>
      </c>
      <c r="C152" s="11" t="s">
        <v>139</v>
      </c>
      <c r="D152" s="11" t="s">
        <v>137</v>
      </c>
      <c r="E152" s="8"/>
    </row>
    <row r="153" spans="1:5" ht="37.5">
      <c r="A153" s="8"/>
      <c r="B153" s="11" t="s">
        <v>140</v>
      </c>
      <c r="C153" s="11" t="s">
        <v>141</v>
      </c>
      <c r="D153" s="11" t="s">
        <v>142</v>
      </c>
      <c r="E153" s="8"/>
    </row>
    <row r="154" spans="1:5" ht="18.75">
      <c r="A154" s="8"/>
      <c r="B154" s="11" t="s">
        <v>143</v>
      </c>
      <c r="C154" s="11" t="s">
        <v>144</v>
      </c>
      <c r="D154" s="11" t="s">
        <v>145</v>
      </c>
      <c r="E154" s="8"/>
    </row>
    <row r="155" spans="1:5" ht="19.5">
      <c r="A155" s="24" t="s">
        <v>21</v>
      </c>
      <c r="B155" s="24"/>
      <c r="C155" s="24"/>
      <c r="D155" s="33" t="s">
        <v>146</v>
      </c>
      <c r="E155" s="8"/>
    </row>
    <row r="156" spans="1:5" ht="18.75">
      <c r="A156" s="8" t="s">
        <v>35</v>
      </c>
      <c r="B156" s="11" t="s">
        <v>147</v>
      </c>
      <c r="C156" s="11" t="s">
        <v>148</v>
      </c>
      <c r="D156" s="34" t="s">
        <v>149</v>
      </c>
      <c r="E156" s="8"/>
    </row>
    <row r="157" spans="1:5" ht="18.75">
      <c r="A157" s="8"/>
      <c r="B157" s="11" t="s">
        <v>150</v>
      </c>
      <c r="C157" s="11" t="s">
        <v>151</v>
      </c>
      <c r="D157" s="34" t="s">
        <v>152</v>
      </c>
      <c r="E157" s="8"/>
    </row>
    <row r="158" spans="1:5" ht="18.75">
      <c r="A158" s="8"/>
      <c r="B158" s="11" t="s">
        <v>153</v>
      </c>
      <c r="C158" s="11" t="s">
        <v>153</v>
      </c>
      <c r="D158" s="34" t="s">
        <v>154</v>
      </c>
      <c r="E158" s="8"/>
    </row>
    <row r="159" spans="1:5" ht="18.75">
      <c r="A159" s="8"/>
      <c r="B159" s="11" t="s">
        <v>155</v>
      </c>
      <c r="C159" s="11" t="s">
        <v>156</v>
      </c>
      <c r="D159" s="34" t="s">
        <v>157</v>
      </c>
      <c r="E159" s="8"/>
    </row>
    <row r="160" spans="1:5" ht="18.75">
      <c r="A160" s="8"/>
      <c r="B160" s="11" t="s">
        <v>158</v>
      </c>
      <c r="C160" s="11" t="s">
        <v>159</v>
      </c>
      <c r="D160" s="34" t="s">
        <v>128</v>
      </c>
      <c r="E160" s="8"/>
    </row>
    <row r="161" spans="1:5" ht="18.75">
      <c r="A161" s="8"/>
      <c r="B161" s="11" t="s">
        <v>160</v>
      </c>
      <c r="C161" s="11" t="s">
        <v>161</v>
      </c>
      <c r="D161" s="34" t="s">
        <v>162</v>
      </c>
      <c r="E161" s="8"/>
    </row>
    <row r="162" spans="1:5" ht="18.75">
      <c r="A162" s="8"/>
      <c r="B162" s="11" t="s">
        <v>163</v>
      </c>
      <c r="C162" s="11" t="s">
        <v>164</v>
      </c>
      <c r="D162" s="34" t="s">
        <v>165</v>
      </c>
      <c r="E162" s="8"/>
    </row>
    <row r="163" spans="1:5" ht="37.5">
      <c r="A163" s="8"/>
      <c r="B163" s="11" t="s">
        <v>166</v>
      </c>
      <c r="C163" s="11" t="s">
        <v>167</v>
      </c>
      <c r="D163" s="34" t="s">
        <v>168</v>
      </c>
      <c r="E163" s="8"/>
    </row>
    <row r="164" spans="1:5" ht="18.75">
      <c r="A164" s="8"/>
      <c r="B164" s="11" t="s">
        <v>169</v>
      </c>
      <c r="C164" s="11" t="s">
        <v>170</v>
      </c>
      <c r="D164" s="34" t="s">
        <v>171</v>
      </c>
      <c r="E164" s="8"/>
    </row>
    <row r="165" spans="1:5" ht="18.75">
      <c r="A165" s="8"/>
      <c r="B165" s="11" t="s">
        <v>172</v>
      </c>
      <c r="C165" s="11" t="s">
        <v>173</v>
      </c>
      <c r="D165" s="34" t="s">
        <v>174</v>
      </c>
      <c r="E165" s="8"/>
    </row>
    <row r="166" spans="1:5" ht="37.5">
      <c r="A166" s="8"/>
      <c r="B166" s="11" t="s">
        <v>143</v>
      </c>
      <c r="C166" s="11" t="s">
        <v>175</v>
      </c>
      <c r="D166" s="34" t="s">
        <v>176</v>
      </c>
      <c r="E166" s="8"/>
    </row>
    <row r="167" spans="1:5" ht="18.75">
      <c r="A167" s="8"/>
      <c r="B167" s="11" t="s">
        <v>177</v>
      </c>
      <c r="C167" s="11" t="s">
        <v>178</v>
      </c>
      <c r="D167" s="34" t="s">
        <v>179</v>
      </c>
      <c r="E167" s="8"/>
    </row>
    <row r="168" spans="1:5" ht="18.75">
      <c r="A168" s="8"/>
      <c r="B168" s="11" t="s">
        <v>180</v>
      </c>
      <c r="C168" s="11" t="s">
        <v>181</v>
      </c>
      <c r="D168" s="34" t="s">
        <v>182</v>
      </c>
      <c r="E168" s="8"/>
    </row>
    <row r="169" spans="1:5" ht="18.75">
      <c r="A169" s="8"/>
      <c r="B169" s="11" t="s">
        <v>183</v>
      </c>
      <c r="C169" s="11" t="s">
        <v>131</v>
      </c>
      <c r="D169" s="34" t="s">
        <v>184</v>
      </c>
      <c r="E169" s="8"/>
    </row>
    <row r="170" spans="1:5" ht="19.5">
      <c r="A170" s="24" t="s">
        <v>21</v>
      </c>
      <c r="B170" s="24"/>
      <c r="C170" s="24"/>
      <c r="D170" s="30">
        <v>100.8</v>
      </c>
      <c r="E170" s="8"/>
    </row>
    <row r="171" spans="1:5" ht="37.5">
      <c r="A171" s="8" t="s">
        <v>43</v>
      </c>
      <c r="B171" s="11" t="s">
        <v>44</v>
      </c>
      <c r="C171" s="11" t="s">
        <v>185</v>
      </c>
      <c r="D171" s="11" t="s">
        <v>157</v>
      </c>
      <c r="E171" s="8"/>
    </row>
    <row r="172" spans="1:5" ht="18.75">
      <c r="A172" s="8"/>
      <c r="B172" s="11" t="s">
        <v>12</v>
      </c>
      <c r="C172" s="11" t="s">
        <v>186</v>
      </c>
      <c r="D172" s="11" t="s">
        <v>187</v>
      </c>
      <c r="E172" s="8"/>
    </row>
    <row r="173" spans="1:5" ht="18.75">
      <c r="A173" s="8"/>
      <c r="B173" s="11" t="s">
        <v>30</v>
      </c>
      <c r="C173" s="11" t="s">
        <v>188</v>
      </c>
      <c r="D173" s="11" t="s">
        <v>137</v>
      </c>
      <c r="E173" s="8"/>
    </row>
    <row r="174" spans="1:5" ht="18.75">
      <c r="A174" s="8"/>
      <c r="B174" s="11" t="s">
        <v>28</v>
      </c>
      <c r="C174" s="11" t="s">
        <v>189</v>
      </c>
      <c r="D174" s="11" t="s">
        <v>12</v>
      </c>
      <c r="E174" s="8"/>
    </row>
    <row r="175" spans="1:5" ht="18.75">
      <c r="A175" s="8"/>
      <c r="B175" s="11" t="s">
        <v>190</v>
      </c>
      <c r="C175" s="11" t="s">
        <v>191</v>
      </c>
      <c r="D175" s="11" t="s">
        <v>192</v>
      </c>
      <c r="E175" s="8"/>
    </row>
    <row r="176" spans="1:5" ht="37.5">
      <c r="A176" s="8"/>
      <c r="B176" s="11" t="s">
        <v>143</v>
      </c>
      <c r="C176" s="11" t="s">
        <v>193</v>
      </c>
      <c r="D176" s="11" t="s">
        <v>194</v>
      </c>
      <c r="E176" s="8"/>
    </row>
    <row r="177" spans="1:5" ht="18.75">
      <c r="A177" s="8"/>
      <c r="B177" s="11" t="s">
        <v>177</v>
      </c>
      <c r="C177" s="11" t="s">
        <v>44</v>
      </c>
      <c r="D177" s="11" t="s">
        <v>195</v>
      </c>
      <c r="E177" s="8"/>
    </row>
    <row r="178" spans="1:5" ht="18.75">
      <c r="A178" s="8"/>
      <c r="B178" s="11" t="s">
        <v>41</v>
      </c>
      <c r="C178" s="11" t="s">
        <v>196</v>
      </c>
      <c r="D178" s="11" t="s">
        <v>197</v>
      </c>
      <c r="E178" s="8"/>
    </row>
    <row r="179" spans="1:5" ht="18.75">
      <c r="A179" s="8"/>
      <c r="B179" s="11" t="s">
        <v>198</v>
      </c>
      <c r="C179" s="11" t="s">
        <v>199</v>
      </c>
      <c r="D179" s="11" t="s">
        <v>200</v>
      </c>
      <c r="E179" s="8"/>
    </row>
    <row r="180" spans="1:5" ht="18.75">
      <c r="A180" s="8"/>
      <c r="B180" s="11" t="s">
        <v>201</v>
      </c>
      <c r="C180" s="11" t="s">
        <v>202</v>
      </c>
      <c r="D180" s="11" t="s">
        <v>182</v>
      </c>
      <c r="E180" s="8"/>
    </row>
    <row r="181" spans="1:5" ht="37.5">
      <c r="A181" s="8"/>
      <c r="B181" s="11" t="s">
        <v>203</v>
      </c>
      <c r="C181" s="11" t="s">
        <v>204</v>
      </c>
      <c r="D181" s="11" t="s">
        <v>205</v>
      </c>
      <c r="E181" s="8"/>
    </row>
    <row r="182" spans="1:5" ht="18.75">
      <c r="A182" s="8"/>
      <c r="B182" s="11" t="s">
        <v>206</v>
      </c>
      <c r="C182" s="11" t="s">
        <v>207</v>
      </c>
      <c r="D182" s="11" t="s">
        <v>184</v>
      </c>
      <c r="E182" s="8"/>
    </row>
    <row r="183" spans="1:5" ht="18.75">
      <c r="A183" s="8"/>
      <c r="B183" s="11" t="s">
        <v>208</v>
      </c>
      <c r="C183" s="11" t="s">
        <v>209</v>
      </c>
      <c r="D183" s="11" t="s">
        <v>210</v>
      </c>
      <c r="E183" s="8"/>
    </row>
    <row r="184" spans="1:5" ht="18.75">
      <c r="A184" s="8"/>
      <c r="B184" s="11" t="s">
        <v>211</v>
      </c>
      <c r="C184" s="11" t="s">
        <v>212</v>
      </c>
      <c r="D184" s="11" t="s">
        <v>213</v>
      </c>
      <c r="E184" s="8"/>
    </row>
    <row r="185" spans="1:5" ht="18.75">
      <c r="A185" s="8"/>
      <c r="B185" s="11" t="s">
        <v>118</v>
      </c>
      <c r="C185" s="11" t="s">
        <v>214</v>
      </c>
      <c r="D185" s="11" t="s">
        <v>132</v>
      </c>
      <c r="E185" s="8"/>
    </row>
    <row r="186" spans="1:5" ht="37.5">
      <c r="A186" s="8"/>
      <c r="B186" s="11" t="s">
        <v>215</v>
      </c>
      <c r="C186" s="11" t="s">
        <v>216</v>
      </c>
      <c r="D186" s="11" t="s">
        <v>200</v>
      </c>
      <c r="E186" s="8"/>
    </row>
    <row r="187" spans="1:5" ht="18.75">
      <c r="A187" s="8"/>
      <c r="B187" s="11" t="s">
        <v>217</v>
      </c>
      <c r="C187" s="11" t="s">
        <v>14</v>
      </c>
      <c r="D187" s="11" t="s">
        <v>218</v>
      </c>
      <c r="E187" s="8"/>
    </row>
    <row r="188" spans="1:5" ht="37.5">
      <c r="A188" s="8"/>
      <c r="B188" s="11" t="s">
        <v>219</v>
      </c>
      <c r="C188" s="11" t="s">
        <v>220</v>
      </c>
      <c r="D188" s="11" t="s">
        <v>221</v>
      </c>
      <c r="E188" s="8"/>
    </row>
    <row r="189" spans="1:5" ht="37.5">
      <c r="A189" s="8"/>
      <c r="B189" s="11" t="s">
        <v>222</v>
      </c>
      <c r="C189" s="11" t="s">
        <v>223</v>
      </c>
      <c r="D189" s="11" t="s">
        <v>224</v>
      </c>
      <c r="E189" s="8"/>
    </row>
    <row r="190" spans="1:5" ht="18.75">
      <c r="A190" s="8"/>
      <c r="B190" s="9">
        <v>78</v>
      </c>
      <c r="C190" s="9">
        <v>1</v>
      </c>
      <c r="D190" s="9">
        <v>1</v>
      </c>
      <c r="E190" s="8"/>
    </row>
    <row r="191" spans="1:5" ht="18.75">
      <c r="A191" s="8"/>
      <c r="B191" s="9">
        <v>82</v>
      </c>
      <c r="C191" s="9" t="s">
        <v>225</v>
      </c>
      <c r="D191" s="9">
        <v>9.8</v>
      </c>
      <c r="E191" s="8"/>
    </row>
    <row r="192" spans="1:5" ht="18.75">
      <c r="A192" s="8"/>
      <c r="B192" s="9">
        <v>84</v>
      </c>
      <c r="C192" s="9" t="s">
        <v>226</v>
      </c>
      <c r="D192" s="9">
        <v>5.1</v>
      </c>
      <c r="E192" s="8"/>
    </row>
    <row r="193" spans="1:5" ht="18.75">
      <c r="A193" s="8"/>
      <c r="B193" s="9">
        <v>88</v>
      </c>
      <c r="C193" s="9" t="s">
        <v>227</v>
      </c>
      <c r="D193" s="9">
        <v>14.4</v>
      </c>
      <c r="E193" s="8"/>
    </row>
    <row r="194" spans="1:5" ht="18.75">
      <c r="A194" s="8"/>
      <c r="B194" s="9">
        <v>89</v>
      </c>
      <c r="C194" s="9" t="s">
        <v>228</v>
      </c>
      <c r="D194" s="9">
        <v>2.3</v>
      </c>
      <c r="E194" s="8"/>
    </row>
    <row r="195" spans="1:5" ht="19.5">
      <c r="A195" s="24" t="s">
        <v>21</v>
      </c>
      <c r="B195" s="24"/>
      <c r="C195" s="24"/>
      <c r="D195" s="30">
        <f>SUM(D171:D194)</f>
        <v>32.6</v>
      </c>
      <c r="E195" s="8"/>
    </row>
    <row r="196" spans="1:5" ht="19.5">
      <c r="A196" s="26" t="s">
        <v>62</v>
      </c>
      <c r="B196" s="26"/>
      <c r="C196" s="26"/>
      <c r="D196" s="31">
        <v>177.4</v>
      </c>
      <c r="E196" s="8"/>
    </row>
    <row r="197" spans="1:5" ht="19.5">
      <c r="A197" s="18" t="s">
        <v>229</v>
      </c>
      <c r="B197" s="18"/>
      <c r="C197" s="18"/>
      <c r="D197" s="18">
        <f>D196+D143+D139+D136+D131+D127</f>
        <v>4292.599999999999</v>
      </c>
      <c r="E197" s="18"/>
    </row>
    <row r="198" spans="1:5" ht="19.5">
      <c r="A198" s="35" t="s">
        <v>230</v>
      </c>
      <c r="B198" s="35"/>
      <c r="C198" s="35"/>
      <c r="D198" s="35"/>
      <c r="E198" s="35"/>
    </row>
    <row r="199" spans="1:5" ht="18.75">
      <c r="A199" s="20" t="s">
        <v>50</v>
      </c>
      <c r="B199" s="20">
        <v>34</v>
      </c>
      <c r="C199" s="22" t="s">
        <v>231</v>
      </c>
      <c r="D199" s="21">
        <v>0.9</v>
      </c>
      <c r="E199" s="8" t="s">
        <v>232</v>
      </c>
    </row>
    <row r="200" spans="1:5" ht="19.5">
      <c r="A200" s="24" t="s">
        <v>21</v>
      </c>
      <c r="B200" s="24"/>
      <c r="C200" s="24"/>
      <c r="D200" s="25">
        <f>SUM(D194:D199)</f>
        <v>4505.799999999999</v>
      </c>
      <c r="E200" s="8"/>
    </row>
    <row r="201" spans="1:5" ht="18.75">
      <c r="A201" s="20" t="s">
        <v>66</v>
      </c>
      <c r="B201" s="20">
        <v>19</v>
      </c>
      <c r="C201" s="22" t="s">
        <v>214</v>
      </c>
      <c r="D201" s="21">
        <v>2.5</v>
      </c>
      <c r="E201" s="8"/>
    </row>
    <row r="202" spans="1:5" ht="19.5">
      <c r="A202" s="24" t="s">
        <v>21</v>
      </c>
      <c r="B202" s="24"/>
      <c r="C202" s="24"/>
      <c r="D202" s="25">
        <f>D201</f>
        <v>2.5</v>
      </c>
      <c r="E202" s="8"/>
    </row>
    <row r="203" spans="1:5" ht="18.75">
      <c r="A203" s="20" t="s">
        <v>10</v>
      </c>
      <c r="B203" s="20">
        <v>8</v>
      </c>
      <c r="C203" s="22" t="s">
        <v>162</v>
      </c>
      <c r="D203" s="21">
        <v>0.2</v>
      </c>
      <c r="E203" s="8"/>
    </row>
    <row r="204" spans="1:5" ht="18.75">
      <c r="A204" s="20" t="s">
        <v>10</v>
      </c>
      <c r="B204" s="20">
        <v>46</v>
      </c>
      <c r="C204" s="22" t="s">
        <v>145</v>
      </c>
      <c r="D204" s="21">
        <v>10.1</v>
      </c>
      <c r="E204" s="8"/>
    </row>
    <row r="205" spans="1:5" ht="19.5">
      <c r="A205" s="24" t="s">
        <v>21</v>
      </c>
      <c r="B205" s="24"/>
      <c r="C205" s="24"/>
      <c r="D205" s="25">
        <f>D204+D203</f>
        <v>10.299999999999999</v>
      </c>
      <c r="E205" s="8"/>
    </row>
    <row r="206" spans="1:5" ht="18.75">
      <c r="A206" s="20" t="s">
        <v>22</v>
      </c>
      <c r="B206" s="20">
        <v>32</v>
      </c>
      <c r="C206" s="22" t="s">
        <v>233</v>
      </c>
      <c r="D206" s="21">
        <v>2.2</v>
      </c>
      <c r="E206" s="8"/>
    </row>
    <row r="207" spans="1:5" ht="19.5">
      <c r="A207" s="24" t="s">
        <v>21</v>
      </c>
      <c r="B207" s="24"/>
      <c r="C207" s="24"/>
      <c r="D207" s="25">
        <f>D206</f>
        <v>2.2</v>
      </c>
      <c r="E207" s="8"/>
    </row>
    <row r="208" spans="1:5" ht="18.75">
      <c r="A208" s="20" t="s">
        <v>35</v>
      </c>
      <c r="B208" s="20">
        <v>30</v>
      </c>
      <c r="C208" s="36" t="s">
        <v>234</v>
      </c>
      <c r="D208" s="21">
        <v>3.3</v>
      </c>
      <c r="E208" s="8"/>
    </row>
    <row r="209" spans="1:5" ht="19.5">
      <c r="A209" s="24" t="s">
        <v>21</v>
      </c>
      <c r="B209" s="24"/>
      <c r="C209" s="24"/>
      <c r="D209" s="25">
        <f>D208</f>
        <v>3.3</v>
      </c>
      <c r="E209" s="8"/>
    </row>
    <row r="210" spans="1:5" ht="18.75">
      <c r="A210" s="37" t="s">
        <v>43</v>
      </c>
      <c r="B210" s="37">
        <v>48</v>
      </c>
      <c r="C210" s="37">
        <v>23</v>
      </c>
      <c r="D210" s="37">
        <v>0.3</v>
      </c>
      <c r="E210" s="8"/>
    </row>
    <row r="211" spans="1:5" ht="19.5">
      <c r="A211" s="24" t="s">
        <v>21</v>
      </c>
      <c r="B211" s="24"/>
      <c r="C211" s="24"/>
      <c r="D211" s="25">
        <f>D210</f>
        <v>0.3</v>
      </c>
      <c r="E211" s="8"/>
    </row>
    <row r="212" spans="1:5" ht="19.5">
      <c r="A212" s="26" t="s">
        <v>62</v>
      </c>
      <c r="B212" s="26"/>
      <c r="C212" s="26"/>
      <c r="D212" s="27">
        <f>D211+D209+D207+D205+D202+D200</f>
        <v>4524.4</v>
      </c>
      <c r="E212" s="8"/>
    </row>
    <row r="213" spans="1:5" ht="18.75">
      <c r="A213" s="9" t="s">
        <v>10</v>
      </c>
      <c r="B213" s="11" t="s">
        <v>12</v>
      </c>
      <c r="C213" s="11" t="s">
        <v>16</v>
      </c>
      <c r="D213" s="11" t="s">
        <v>44</v>
      </c>
      <c r="E213" s="8" t="s">
        <v>235</v>
      </c>
    </row>
    <row r="214" spans="1:5" ht="19.5">
      <c r="A214" s="24" t="s">
        <v>21</v>
      </c>
      <c r="B214" s="24"/>
      <c r="C214" s="24"/>
      <c r="D214" s="33" t="s">
        <v>44</v>
      </c>
      <c r="E214" s="8"/>
    </row>
    <row r="215" spans="1:5" ht="19.5">
      <c r="A215" s="26" t="s">
        <v>62</v>
      </c>
      <c r="B215" s="26"/>
      <c r="C215" s="26"/>
      <c r="D215" s="27" t="str">
        <f>D214</f>
        <v>1</v>
      </c>
      <c r="E215" s="8"/>
    </row>
    <row r="216" spans="1:5" ht="18.75">
      <c r="A216" s="9" t="s">
        <v>10</v>
      </c>
      <c r="B216" s="11" t="s">
        <v>137</v>
      </c>
      <c r="C216" s="11" t="s">
        <v>236</v>
      </c>
      <c r="D216" s="11" t="s">
        <v>237</v>
      </c>
      <c r="E216" s="8" t="s">
        <v>238</v>
      </c>
    </row>
    <row r="217" spans="1:5" ht="19.5">
      <c r="A217" s="24" t="s">
        <v>21</v>
      </c>
      <c r="B217" s="24"/>
      <c r="C217" s="24"/>
      <c r="D217" s="33" t="s">
        <v>237</v>
      </c>
      <c r="E217" s="8"/>
    </row>
    <row r="218" spans="1:5" ht="18.75">
      <c r="A218" s="9" t="s">
        <v>22</v>
      </c>
      <c r="B218" s="11" t="s">
        <v>239</v>
      </c>
      <c r="C218" s="11" t="s">
        <v>240</v>
      </c>
      <c r="D218" s="34">
        <v>4.5</v>
      </c>
      <c r="E218" s="8"/>
    </row>
    <row r="219" spans="1:5" ht="18.75">
      <c r="A219" s="8" t="s">
        <v>43</v>
      </c>
      <c r="B219" s="11" t="s">
        <v>30</v>
      </c>
      <c r="C219" s="11" t="s">
        <v>221</v>
      </c>
      <c r="D219" s="34">
        <v>6.6</v>
      </c>
      <c r="E219" s="8"/>
    </row>
    <row r="220" spans="1:5" ht="18.75">
      <c r="A220" s="8"/>
      <c r="B220" s="11" t="s">
        <v>28</v>
      </c>
      <c r="C220" s="11" t="s">
        <v>241</v>
      </c>
      <c r="D220" s="34">
        <v>0.6</v>
      </c>
      <c r="E220" s="8"/>
    </row>
    <row r="221" spans="1:5" ht="18.75">
      <c r="A221" s="8"/>
      <c r="B221" s="11" t="s">
        <v>31</v>
      </c>
      <c r="C221" s="11" t="s">
        <v>242</v>
      </c>
      <c r="D221" s="34">
        <v>13.8</v>
      </c>
      <c r="E221" s="8"/>
    </row>
    <row r="222" spans="1:5" ht="18.75">
      <c r="A222" s="8"/>
      <c r="B222" s="11" t="s">
        <v>243</v>
      </c>
      <c r="C222" s="11" t="s">
        <v>244</v>
      </c>
      <c r="D222" s="34">
        <v>8.9</v>
      </c>
      <c r="E222" s="8"/>
    </row>
    <row r="223" spans="1:5" ht="18.75">
      <c r="A223" s="8"/>
      <c r="B223" s="11" t="s">
        <v>158</v>
      </c>
      <c r="C223" s="11" t="s">
        <v>44</v>
      </c>
      <c r="D223" s="34">
        <v>2.9</v>
      </c>
      <c r="E223" s="8"/>
    </row>
    <row r="224" spans="1:5" ht="18.75">
      <c r="A224" s="8"/>
      <c r="B224" s="11" t="s">
        <v>190</v>
      </c>
      <c r="C224" s="11" t="s">
        <v>245</v>
      </c>
      <c r="D224" s="34">
        <v>4</v>
      </c>
      <c r="E224" s="8"/>
    </row>
    <row r="225" spans="1:5" ht="18.75">
      <c r="A225" s="8"/>
      <c r="B225" s="11" t="s">
        <v>246</v>
      </c>
      <c r="C225" s="11" t="s">
        <v>28</v>
      </c>
      <c r="D225" s="34">
        <v>0.8</v>
      </c>
      <c r="E225" s="8"/>
    </row>
    <row r="226" spans="1:5" ht="18.75">
      <c r="A226" s="8"/>
      <c r="B226" s="11" t="s">
        <v>239</v>
      </c>
      <c r="C226" s="11" t="s">
        <v>16</v>
      </c>
      <c r="D226" s="34">
        <v>2.4</v>
      </c>
      <c r="E226" s="8"/>
    </row>
    <row r="227" spans="1:5" ht="18.75">
      <c r="A227" s="8"/>
      <c r="B227" s="11" t="s">
        <v>247</v>
      </c>
      <c r="C227" s="11" t="s">
        <v>44</v>
      </c>
      <c r="D227" s="34">
        <v>2.9</v>
      </c>
      <c r="E227" s="8"/>
    </row>
    <row r="228" spans="1:5" ht="19.5">
      <c r="A228" s="24" t="s">
        <v>21</v>
      </c>
      <c r="B228" s="24"/>
      <c r="C228" s="24"/>
      <c r="D228" s="30">
        <f>SUM(D218:D227)</f>
        <v>47.39999999999999</v>
      </c>
      <c r="E228" s="8"/>
    </row>
    <row r="229" spans="1:5" ht="19.5">
      <c r="A229" s="26" t="s">
        <v>62</v>
      </c>
      <c r="B229" s="26"/>
      <c r="C229" s="26"/>
      <c r="D229" s="27">
        <f>D228</f>
        <v>47.39999999999999</v>
      </c>
      <c r="E229" s="8"/>
    </row>
    <row r="230" spans="1:5" ht="37.5">
      <c r="A230" s="9" t="s">
        <v>22</v>
      </c>
      <c r="B230" s="11" t="s">
        <v>239</v>
      </c>
      <c r="C230" s="11" t="s">
        <v>248</v>
      </c>
      <c r="D230" s="34">
        <v>36.9</v>
      </c>
      <c r="E230" s="8" t="s">
        <v>249</v>
      </c>
    </row>
    <row r="231" spans="1:5" ht="19.5">
      <c r="A231" s="38" t="s">
        <v>21</v>
      </c>
      <c r="B231" s="38"/>
      <c r="C231" s="38"/>
      <c r="D231" s="39">
        <f>D230</f>
        <v>36.9</v>
      </c>
      <c r="E231" s="8"/>
    </row>
    <row r="232" spans="1:5" ht="18.75">
      <c r="A232" s="8" t="s">
        <v>43</v>
      </c>
      <c r="B232" s="11" t="s">
        <v>44</v>
      </c>
      <c r="C232" s="11" t="s">
        <v>137</v>
      </c>
      <c r="D232" s="34">
        <v>0.8</v>
      </c>
      <c r="E232" s="8"/>
    </row>
    <row r="233" spans="1:5" ht="18.75">
      <c r="A233" s="8"/>
      <c r="B233" s="11" t="s">
        <v>28</v>
      </c>
      <c r="C233" s="11" t="s">
        <v>250</v>
      </c>
      <c r="D233" s="34">
        <v>19.2</v>
      </c>
      <c r="E233" s="8"/>
    </row>
    <row r="234" spans="1:5" ht="18.75">
      <c r="A234" s="8"/>
      <c r="B234" s="11" t="s">
        <v>171</v>
      </c>
      <c r="C234" s="11" t="s">
        <v>251</v>
      </c>
      <c r="D234" s="34">
        <v>13.4</v>
      </c>
      <c r="E234" s="8"/>
    </row>
    <row r="235" spans="1:5" ht="18.75">
      <c r="A235" s="8"/>
      <c r="B235" s="11" t="s">
        <v>190</v>
      </c>
      <c r="C235" s="11" t="s">
        <v>252</v>
      </c>
      <c r="D235" s="34">
        <v>4.8</v>
      </c>
      <c r="E235" s="8"/>
    </row>
    <row r="236" spans="1:5" ht="18.75">
      <c r="A236" s="8"/>
      <c r="B236" s="11" t="s">
        <v>177</v>
      </c>
      <c r="C236" s="11" t="s">
        <v>184</v>
      </c>
      <c r="D236" s="34">
        <v>7.6</v>
      </c>
      <c r="E236" s="8"/>
    </row>
    <row r="237" spans="1:5" ht="18.75">
      <c r="A237" s="8"/>
      <c r="B237" s="11" t="s">
        <v>253</v>
      </c>
      <c r="C237" s="11" t="s">
        <v>153</v>
      </c>
      <c r="D237" s="34">
        <v>1.4</v>
      </c>
      <c r="E237" s="8"/>
    </row>
    <row r="238" spans="1:5" ht="18.75">
      <c r="A238" s="8"/>
      <c r="B238" s="9">
        <v>54</v>
      </c>
      <c r="C238" s="9">
        <v>26</v>
      </c>
      <c r="D238" s="9">
        <v>5.3</v>
      </c>
      <c r="E238" s="8"/>
    </row>
    <row r="239" spans="1:5" ht="18.75">
      <c r="A239" s="8"/>
      <c r="B239" s="9">
        <v>55</v>
      </c>
      <c r="C239" s="9" t="s">
        <v>254</v>
      </c>
      <c r="D239" s="9">
        <v>3.2</v>
      </c>
      <c r="E239" s="8"/>
    </row>
    <row r="240" spans="1:5" ht="18.75">
      <c r="A240" s="8"/>
      <c r="B240" s="9">
        <v>58</v>
      </c>
      <c r="C240" s="9">
        <v>20.22</v>
      </c>
      <c r="D240" s="9">
        <v>5.8</v>
      </c>
      <c r="E240" s="8"/>
    </row>
    <row r="241" spans="1:5" ht="19.5">
      <c r="A241" s="24" t="s">
        <v>21</v>
      </c>
      <c r="B241" s="24"/>
      <c r="C241" s="24"/>
      <c r="D241" s="30">
        <f>D240+D239+D238+D237+D236+D235+D234+D233+D232</f>
        <v>61.5</v>
      </c>
      <c r="E241" s="8"/>
    </row>
    <row r="242" spans="1:5" ht="19.5">
      <c r="A242" s="26" t="s">
        <v>62</v>
      </c>
      <c r="B242" s="26"/>
      <c r="C242" s="26"/>
      <c r="D242" s="27">
        <f>D241+D231</f>
        <v>98.4</v>
      </c>
      <c r="E242" s="8"/>
    </row>
    <row r="243" spans="1:5" ht="19.5">
      <c r="A243" s="18" t="s">
        <v>255</v>
      </c>
      <c r="B243" s="18"/>
      <c r="C243" s="18"/>
      <c r="D243" s="18">
        <f>D242+D229+D215+D212</f>
        <v>4671.2</v>
      </c>
      <c r="E243" s="18"/>
    </row>
    <row r="244" spans="1:5" ht="19.5">
      <c r="A244" s="40" t="s">
        <v>256</v>
      </c>
      <c r="B244" s="41"/>
      <c r="C244" s="41"/>
      <c r="D244" s="41"/>
      <c r="E244" s="42"/>
    </row>
    <row r="245" spans="1:5" ht="18.75">
      <c r="A245" s="43" t="s">
        <v>10</v>
      </c>
      <c r="B245" s="20">
        <v>7</v>
      </c>
      <c r="C245" s="20">
        <v>27.31</v>
      </c>
      <c r="D245" s="21">
        <v>10.9</v>
      </c>
      <c r="E245" s="44" t="s">
        <v>257</v>
      </c>
    </row>
    <row r="246" spans="1:5" ht="18.75">
      <c r="A246" s="45"/>
      <c r="B246" s="20">
        <v>8</v>
      </c>
      <c r="C246" s="22" t="s">
        <v>171</v>
      </c>
      <c r="D246" s="21">
        <v>10.5</v>
      </c>
      <c r="E246" s="46"/>
    </row>
    <row r="247" spans="1:5" ht="19.5">
      <c r="A247" s="47" t="s">
        <v>21</v>
      </c>
      <c r="B247" s="48"/>
      <c r="C247" s="49"/>
      <c r="D247" s="25">
        <v>21.4</v>
      </c>
      <c r="E247" s="46"/>
    </row>
    <row r="248" spans="1:5" ht="18.75">
      <c r="A248" s="50" t="s">
        <v>43</v>
      </c>
      <c r="B248" s="29">
        <v>3</v>
      </c>
      <c r="C248" s="29">
        <v>23</v>
      </c>
      <c r="D248" s="29">
        <v>6</v>
      </c>
      <c r="E248" s="46"/>
    </row>
    <row r="249" spans="1:5" ht="18.75">
      <c r="A249" s="51"/>
      <c r="B249" s="20">
        <v>66</v>
      </c>
      <c r="C249" s="22" t="s">
        <v>258</v>
      </c>
      <c r="D249" s="21">
        <v>2.8</v>
      </c>
      <c r="E249" s="46"/>
    </row>
    <row r="250" spans="1:5" ht="19.5">
      <c r="A250" s="47" t="s">
        <v>21</v>
      </c>
      <c r="B250" s="48"/>
      <c r="C250" s="49"/>
      <c r="D250" s="25">
        <f>D249+D248</f>
        <v>8.8</v>
      </c>
      <c r="E250" s="46"/>
    </row>
    <row r="251" spans="1:5" ht="19.5">
      <c r="A251" s="52" t="s">
        <v>62</v>
      </c>
      <c r="B251" s="53"/>
      <c r="C251" s="54"/>
      <c r="D251" s="27">
        <f>D250+D247</f>
        <v>30.2</v>
      </c>
      <c r="E251" s="55"/>
    </row>
    <row r="252" spans="1:5" ht="19.5">
      <c r="A252" s="56" t="s">
        <v>259</v>
      </c>
      <c r="B252" s="57"/>
      <c r="C252" s="58"/>
      <c r="D252" s="56">
        <f>D251</f>
        <v>30.2</v>
      </c>
      <c r="E252" s="58"/>
    </row>
    <row r="253" spans="1:5" ht="18.75">
      <c r="A253" s="59"/>
      <c r="B253" s="59"/>
      <c r="C253" s="59"/>
      <c r="D253" s="59"/>
      <c r="E253" s="59"/>
    </row>
    <row r="255" spans="1:4" ht="18.75">
      <c r="A255" s="60" t="s">
        <v>260</v>
      </c>
      <c r="B255" s="60"/>
      <c r="C255" s="60"/>
      <c r="D255" s="60"/>
    </row>
    <row r="256" spans="1:4" ht="18.75">
      <c r="A256" s="60" t="s">
        <v>261</v>
      </c>
      <c r="B256" s="60"/>
      <c r="C256" s="60"/>
      <c r="D256" s="60"/>
    </row>
  </sheetData>
  <sheetProtection selectLockedCells="1" selectUnlockedCells="1"/>
  <mergeCells count="122">
    <mergeCell ref="A255:D255"/>
    <mergeCell ref="A256:D256"/>
    <mergeCell ref="A252:C252"/>
    <mergeCell ref="D252:E252"/>
    <mergeCell ref="A253:C253"/>
    <mergeCell ref="D253:E253"/>
    <mergeCell ref="A243:C243"/>
    <mergeCell ref="D243:E243"/>
    <mergeCell ref="A244:E244"/>
    <mergeCell ref="A245:A246"/>
    <mergeCell ref="E245:E251"/>
    <mergeCell ref="A247:C247"/>
    <mergeCell ref="A248:A249"/>
    <mergeCell ref="A250:C250"/>
    <mergeCell ref="A251:C251"/>
    <mergeCell ref="E230:E242"/>
    <mergeCell ref="A231:C231"/>
    <mergeCell ref="A232:A240"/>
    <mergeCell ref="A241:C241"/>
    <mergeCell ref="A242:C242"/>
    <mergeCell ref="E216:E229"/>
    <mergeCell ref="A217:C217"/>
    <mergeCell ref="A219:A227"/>
    <mergeCell ref="A228:C228"/>
    <mergeCell ref="A229:C229"/>
    <mergeCell ref="A212:C212"/>
    <mergeCell ref="E213:E215"/>
    <mergeCell ref="A214:C214"/>
    <mergeCell ref="A215:C215"/>
    <mergeCell ref="A197:C197"/>
    <mergeCell ref="D197:E197"/>
    <mergeCell ref="A198:E198"/>
    <mergeCell ref="E199:E212"/>
    <mergeCell ref="A200:C200"/>
    <mergeCell ref="A202:C202"/>
    <mergeCell ref="A205:C205"/>
    <mergeCell ref="A207:C207"/>
    <mergeCell ref="A209:C209"/>
    <mergeCell ref="A211:C211"/>
    <mergeCell ref="E144:E196"/>
    <mergeCell ref="A145:C145"/>
    <mergeCell ref="A146:A154"/>
    <mergeCell ref="A155:C155"/>
    <mergeCell ref="A156:A169"/>
    <mergeCell ref="A170:C170"/>
    <mergeCell ref="A171:A194"/>
    <mergeCell ref="A195:C195"/>
    <mergeCell ref="A196:C196"/>
    <mergeCell ref="E137:E139"/>
    <mergeCell ref="A138:C138"/>
    <mergeCell ref="A139:C139"/>
    <mergeCell ref="A140:A141"/>
    <mergeCell ref="E140:E143"/>
    <mergeCell ref="A142:C142"/>
    <mergeCell ref="A143:C143"/>
    <mergeCell ref="E132:E136"/>
    <mergeCell ref="A133:C133"/>
    <mergeCell ref="A135:C135"/>
    <mergeCell ref="A136:C136"/>
    <mergeCell ref="A126:C126"/>
    <mergeCell ref="A127:C127"/>
    <mergeCell ref="A128:A129"/>
    <mergeCell ref="E128:E131"/>
    <mergeCell ref="A130:C130"/>
    <mergeCell ref="A131:C131"/>
    <mergeCell ref="A94:E94"/>
    <mergeCell ref="A95:A96"/>
    <mergeCell ref="E95:E127"/>
    <mergeCell ref="A97:C97"/>
    <mergeCell ref="A98:A111"/>
    <mergeCell ref="A112:C112"/>
    <mergeCell ref="A114:C114"/>
    <mergeCell ref="A115:A121"/>
    <mergeCell ref="A122:C122"/>
    <mergeCell ref="A123:A125"/>
    <mergeCell ref="A74:E74"/>
    <mergeCell ref="A75:A78"/>
    <mergeCell ref="E75:E79"/>
    <mergeCell ref="A79:C79"/>
    <mergeCell ref="A73:C73"/>
    <mergeCell ref="D73:E73"/>
    <mergeCell ref="A68:C68"/>
    <mergeCell ref="A69:A70"/>
    <mergeCell ref="E69:E72"/>
    <mergeCell ref="A71:C71"/>
    <mergeCell ref="A72:C72"/>
    <mergeCell ref="A52:C52"/>
    <mergeCell ref="A53:A55"/>
    <mergeCell ref="E53:E68"/>
    <mergeCell ref="A56:C56"/>
    <mergeCell ref="A57:A58"/>
    <mergeCell ref="A59:C59"/>
    <mergeCell ref="A61:C61"/>
    <mergeCell ref="A62:A64"/>
    <mergeCell ref="A65:C65"/>
    <mergeCell ref="A67:C67"/>
    <mergeCell ref="A41:C41"/>
    <mergeCell ref="A42:A46"/>
    <mergeCell ref="E42:E46"/>
    <mergeCell ref="A47:A50"/>
    <mergeCell ref="E47:E51"/>
    <mergeCell ref="A51:C51"/>
    <mergeCell ref="A31:C31"/>
    <mergeCell ref="A32:A35"/>
    <mergeCell ref="E33:E34"/>
    <mergeCell ref="A36:C36"/>
    <mergeCell ref="A14:E14"/>
    <mergeCell ref="A15:A20"/>
    <mergeCell ref="A21:C21"/>
    <mergeCell ref="A22:A30"/>
    <mergeCell ref="E22:E25"/>
    <mergeCell ref="E29:E30"/>
    <mergeCell ref="A8:E8"/>
    <mergeCell ref="A9:E9"/>
    <mergeCell ref="A10:E10"/>
    <mergeCell ref="A13:E13"/>
    <mergeCell ref="A93:C93"/>
    <mergeCell ref="A80:A90"/>
    <mergeCell ref="E80:E91"/>
    <mergeCell ref="A91:C91"/>
    <mergeCell ref="A92:C92"/>
    <mergeCell ref="D93:E93"/>
  </mergeCells>
  <printOptions horizontalCentered="1"/>
  <pageMargins left="0.7875" right="0.7875" top="0.7875" bottom="0.7875" header="0.5118055555555555" footer="0.5118055555555555"/>
  <pageSetup firstPageNumber="1" useFirstPageNumber="1" horizontalDpi="300" verticalDpi="300" orientation="portrait" paperSize="9" scale="49" r:id="rId1"/>
  <rowBreaks count="2" manualBreakCount="2">
    <brk id="68" max="4" man="1"/>
    <brk id="14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fizik</dc:creator>
  <cp:keywords/>
  <dc:description/>
  <cp:lastModifiedBy>fizik</cp:lastModifiedBy>
  <dcterms:created xsi:type="dcterms:W3CDTF">2018-07-13T08:30:10Z</dcterms:created>
  <dcterms:modified xsi:type="dcterms:W3CDTF">2018-07-13T08:31:25Z</dcterms:modified>
  <cp:category/>
  <cp:version/>
  <cp:contentType/>
  <cp:contentStatus/>
</cp:coreProperties>
</file>